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WENCESLAU\8ª MEDIÇÃO\"/>
    </mc:Choice>
  </mc:AlternateContent>
  <xr:revisionPtr revIDLastSave="0" documentId="13_ncr:1_{DF661A48-A32F-423A-81CA-FCF24EC9F516}" xr6:coauthVersionLast="47" xr6:coauthVersionMax="47" xr10:uidLastSave="{00000000-0000-0000-0000-000000000000}"/>
  <bookViews>
    <workbookView xWindow="-25320" yWindow="-975" windowWidth="25440" windowHeight="15990" xr2:uid="{383E2EB9-0FB8-42A2-9367-BF4F614B6F1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0" i="1" l="1"/>
  <c r="G13" i="1"/>
  <c r="I13" i="1" s="1"/>
  <c r="I12" i="1" s="1"/>
</calcChain>
</file>

<file path=xl/sharedStrings.xml><?xml version="1.0" encoding="utf-8"?>
<sst xmlns="http://schemas.openxmlformats.org/spreadsheetml/2006/main" count="3617" uniqueCount="1906">
  <si>
    <t xml:space="preserve">OBRA: </t>
  </si>
  <si>
    <t>CONSTRUÇÃO DO NOVO FÓRUM DA COMARCA DE WENCESLAU GUIMARÃES</t>
  </si>
  <si>
    <t>CONTRATO:</t>
  </si>
  <si>
    <t>DATA INÍCIO:</t>
  </si>
  <si>
    <t>LOCAL:</t>
  </si>
  <si>
    <t>RUA DO MERCADO, S/N, BAIRRO SÃO JOSÉ, WENCESLAU GUIMARÃES-BA</t>
  </si>
  <si>
    <t>MODALIDADE:</t>
  </si>
  <si>
    <t>PREÇO UNITÁRIO</t>
  </si>
  <si>
    <t>DATA TÉRMINO:</t>
  </si>
  <si>
    <t>DATA BASE:</t>
  </si>
  <si>
    <t>ORSE 06/2022 E SINAPI 06/2022 NÃO DESONERADO</t>
  </si>
  <si>
    <t>O.S. N°:</t>
  </si>
  <si>
    <t>001/2025</t>
  </si>
  <si>
    <t>DATA MEDIÇÃO:</t>
  </si>
  <si>
    <t xml:space="preserve">BDI: </t>
  </si>
  <si>
    <t>VALOR CONTRATO:</t>
  </si>
  <si>
    <t>QUANTIDADE</t>
  </si>
  <si>
    <t>SERVIÇOS PRELIMINARES</t>
  </si>
  <si>
    <t>INSTALAÇÃO PROVISÓRIA</t>
  </si>
  <si>
    <t>112/2024</t>
  </si>
  <si>
    <t>Habite-se</t>
  </si>
  <si>
    <t>m³</t>
  </si>
  <si>
    <t>Coleta e carga manuais de entulho</t>
  </si>
  <si>
    <t>TRANSPORTE COM CAMINHÃO BASCULANTE DE 6 M³, EM VIA URBANA PAVIMENTADA, DMT ATÉ 30 KM (UNIDADE: M3XKM). AF_07/2020</t>
  </si>
  <si>
    <t>M3XKM</t>
  </si>
  <si>
    <t>DEMOLIÇÃO DE ALVENARIA DE BLOCO FURADO, DE FORMA MANUAL, SEM REAPROVEITAMENTO. AF_09/2023</t>
  </si>
  <si>
    <t>Demolição de concreto com martelete e compressor</t>
  </si>
  <si>
    <t>Desmontagem de Estrutura Metálica com retirada de solda e corte de peças por meio de lixadeira</t>
  </si>
  <si>
    <t>Demolição de pavimentação em paralelepípedo sem reaproveitamento</t>
  </si>
  <si>
    <t>ESCAVAÇÃO HORIZONTAL EM SOLO DE 1A CATEGORIA COM TRATOR DE ESTEIRAS (100HP/LÂMINA: 2,19M3). AF_07/2020</t>
  </si>
  <si>
    <t>UN</t>
  </si>
  <si>
    <t>Andaime tubular metálico simples com rodas - peça x dia</t>
  </si>
  <si>
    <t>Barracão para escritório de obra porte pequeno s=25,41m2 com materiais novos</t>
  </si>
  <si>
    <t>un</t>
  </si>
  <si>
    <t>Barracão fechado porte pequeno para depósito de cimento e almoxarifado (s=38,72 m2) com materiais novos</t>
  </si>
  <si>
    <t>Barracão aberto para refeitório de obra (capacidade 24 refeições simultâneas)-s=61,60m2 com materiais novos</t>
  </si>
  <si>
    <t>Barracão para banheiro e vestiário de obra, s=35,10m², capacidade 20 operários com materiais novos</t>
  </si>
  <si>
    <t>LOCAÇÃO DA OBRA</t>
  </si>
  <si>
    <t>M</t>
  </si>
  <si>
    <t>INFRAESTRUTURA</t>
  </si>
  <si>
    <t>BLOCOS E SAPATAS</t>
  </si>
  <si>
    <t>REATERRO MECANIZADO DE VALA COM RETROESCAVADEIRA (CAPACIDADE DA CAÇAMBA   DA RETRO: 0,26 M³/POTÊNCIA: 88 HP), LARGURA 0,8 A 1,5 M, PROFUNDIDADE ATÉ 1,5 M, COM SOLO (SEM SUBSTITUIÇÃO) DE 1ª CATEGORIA, COM COMPACTADOR DE SOLOS DE PERCUSSÃO AF_08/2023</t>
  </si>
  <si>
    <t xml:space="preserve"> 100973 </t>
  </si>
  <si>
    <t>CARGA, MANOBRA E DESCARGA DE SOLOS E MATERIAIS GRANULARES EM CAMINHÃO BASCULANTE 6 M³ - CARGA COM PÁ CARREGADEIRA (CAÇAMBA DE 1,7 A 2,8 M³ / 128 HP) E DESCARGA LIVRE (UNIDADE: M3). AF_07/2020</t>
  </si>
  <si>
    <t>CONCRETO MAGRO PARA LASTRO, TRAÇO 1:4,5:4,5 (EM MASSA SECA DE CIMENTO/ AREIA MÉDIA/ SEIXO ROLADO) - PREPARO MECÂNICO COM BETONEIRA 400 L. AF_05/2021</t>
  </si>
  <si>
    <t>ARMAÇÃO DE BLOCO UTILIZANDO AÇO CA-60 DE 5 MM - MONTAGEM. AF_01/2024</t>
  </si>
  <si>
    <t>KG</t>
  </si>
  <si>
    <t>ARMAÇÃO DE BLOCO UTILIZANDO AÇO CA-50 DE 8 MM - MONTAGEM. AF_01/2024</t>
  </si>
  <si>
    <t>ARMAÇÃO DE BLOCO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</si>
  <si>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</si>
  <si>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</si>
  <si>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IMPERMEABILIZAÇÃO DE SUPERFÍCIE COM EMULSÃO ASFÁLTICA, 2 DEMÃOS. AF_09/2023</t>
  </si>
  <si>
    <t>VIGAS BALDRAME</t>
  </si>
  <si>
    <t>ARMAÇÃO DE SAPATA ISOLADA, VIGA BALDRAME E SAPATA CORRIDA UTILIZANDO AÇO CA-60 DE 5 MM - MONTAGEM. AF_01/2024</t>
  </si>
  <si>
    <t>ARMAÇÃO DE SAPATA ISOLADA, VIGA BALDRAME E SAPATA CORRIDA UTILIZANDO AÇO CA-50 DE 6,3 MM - MONTAGEM. AF_01/2024</t>
  </si>
  <si>
    <t>ARMAÇÃO DE SAPATA ISOLADA, VIGA BALDRAME E SAPATA CORRIDA UTILIZANDO AÇO CA-50 DE 8 MM - MONTAGEM. AF_01/2024</t>
  </si>
  <si>
    <t>ARMAÇÃO DE SAPATA ISOLADA, VIGA BALDRAME E SAPATA CORRIDA UTILIZANDO AÇO CA-50 DE 10 MM - MONTAGEM. AF_01/2024</t>
  </si>
  <si>
    <t>ARMAÇÃO DE BLOCO, SAPATA ISOLADA E SAPATA CORRIDA UTILIZANDO AÇO CA-50 DE 20 MM - MONTAGEM. AF_01/2024</t>
  </si>
  <si>
    <t>FABRICAÇÃO, MONTAGEM E DESMONTAGEM DE FÔRMA PARA VIGA BALDRAME, EM MADEIRA SERRADA, E=25 MM, 4 UTILIZAÇÕES. AF_01/2024</t>
  </si>
  <si>
    <t>LAJE DE PISO</t>
  </si>
  <si>
    <t>MONTAGEM E DESMONTAGEM DE FÔRMA DE LAJE MACIÇA, PÉ-DIREITO SIMPLES, EM CHAPA DE MADEIRA COMPENSADA RESINADA E CIMBRAMENTO DE MADEIRA, 2 UTILIZAÇÕES. AF_03/2022</t>
  </si>
  <si>
    <t>ARMAÇÃO DE LAJE DE ESTRUTURA CONVENCIONAL DE CONCRETO ARMADO UTILIZANDO AÇO CA-60 DE 5,0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</si>
  <si>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</si>
  <si>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</si>
  <si>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</si>
  <si>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</si>
  <si>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</si>
  <si>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RESERVATÓRIO INFERIOR DE REUSO</t>
  </si>
  <si>
    <t>SUPRAESTRUTURA</t>
  </si>
  <si>
    <t>PILARES</t>
  </si>
  <si>
    <t>CONCRETAGEM DE VIGAS E LAJES, FCK=30 MPA, PARA LAJES MACIÇAS OU NERVURADAS COM USO DE BOMBA - LANÇAMENTO, ADENSAMENTO E ACABAMENTO.</t>
  </si>
  <si>
    <t>MONTAGEM E DESMONTAGEM DE FÔRMA DE PILARES RETANGULARES E ESTRUTURAS SIMILARES, PÉ-DIREITO SIMPLES, EM MADEIRA SERRADA, 1 UTILIZAÇÃO.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</si>
  <si>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</si>
  <si>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</si>
  <si>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</si>
  <si>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</si>
  <si>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VIGAS</t>
  </si>
  <si>
    <t>MONTAGEM E DESMONTAGEM DE FÔRMA DE VIGA, ESCORAMENTO COM PONTALETE DE MADEIRA, PÉ-DIREITO SIMPLES, EM MADEIRA SERRADA, 4 UTILIZAÇÕES. AF_09/2020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</si>
  <si>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</si>
  <si>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</si>
  <si>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20,0 MM - MONTAGEM. AF_06/2022</t>
  </si>
  <si>
    <t>LAJES</t>
  </si>
  <si>
    <t>PISOS E REVESTIMENTOS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</si>
  <si>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</si>
  <si>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PAREDES E PAINÉIS</t>
  </si>
  <si>
    <t>Manta em lã de rocha de 25mm - fornecimento e aplicação</t>
  </si>
  <si>
    <t>ALVENARIA DE VEDAÇÃO DE BLOCOS CERÂMICOS FURADOS NA VERTICAL DE 14X19X39 CM (ESPESSURA 14 CM) E ARGAMASSA DE ASSENTAMENTO COM PREPARO EM BETONEIRA. AF_12/2021</t>
  </si>
  <si>
    <t>Reboco ou emboço externo, de parede, com argamassa traço t5 - 1:2:8 (cimento / cal / areia), espessura 2,5 cm</t>
  </si>
  <si>
    <t>Rodapé em granito branco Polar10cm x 2cm</t>
  </si>
  <si>
    <t>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</si>
  <si>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</si>
  <si>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VERGA MOLDADA IN LOCO EM CONCRETO, ESPESSURA DE *20* CM. AF_03/2024</t>
  </si>
  <si>
    <t>CONTRAVERGA MOLDADA IN LOCO EM CONCRETO, ESPESSURA DE *20* CM. AF_03/2024</t>
  </si>
  <si>
    <t>ALVENARIA DE VEDAÇÃO COM ELEMENTO VAZADO DE CONCRETO (COBOGÓ) DE 7X50X50CM E ARGAMASSA DE ASSENTAMENTO COM PREPARO EM BETONEIRA. AF_05/2020</t>
  </si>
  <si>
    <t>ACESSÓRIOS E FERRAGENS</t>
  </si>
  <si>
    <t>Mola hidráulica para porta de madeira (Brasil ou similar)</t>
  </si>
  <si>
    <t>MOLA HIDRAULICA DE PISO PARA PORTA DE VIDRO TEMPERADO. AF_01/2021</t>
  </si>
  <si>
    <t>TARJETA TIPO LIVRE/OCUPADO PARA PORTA DE BANHEIRO. AF_12/2019</t>
  </si>
  <si>
    <t>Persiana horizontal 15mm, slimlux ou similar</t>
  </si>
  <si>
    <t>ESQUADRIAS E VIDROS</t>
  </si>
  <si>
    <t>Janela em alumínio, cor N/P/B, tipo moldura-vidro, de correr, exclusive vidro</t>
  </si>
  <si>
    <t>Janela em alumínio, cor N/P/B, tipo moldura-vidro, max-ar, exclusive vidro</t>
  </si>
  <si>
    <t>Porta em vidro temperado 10mm, incolor, inclusive ferragens de fixação e instalação, exclusive puxador - Rev 01_10/2021</t>
  </si>
  <si>
    <t>Puxador duplo para porta, em alumínio polido, ø = 1", l= 40cm, ref. 3008, da Vesfer ou similar</t>
  </si>
  <si>
    <t>Porta em madeira compensada (canela), lisa, semi-ôca, 0.80 x 2.10 m, revestida c/fórmica, inclusive batentes e ferragens</t>
  </si>
  <si>
    <t>Porta em madeira compensada (canela), lisa, semi-ôca, 0.90 x 2.10 m, revestida c/fórmica, inclusive batentes e ferragens</t>
  </si>
  <si>
    <t>PORTA DE FERRO, DE ABRIR, TIPO GRADE COM CHAPA, COM GUARNIÇÕES. AF_12/2019</t>
  </si>
  <si>
    <t>PORTA DE ALUMÍNIO DE ABRIR COM LAMBRI, COM GUARNIÇÃO, FIXAÇÃO COM PARAFUSOS - FORNECIMENTO E INSTALAÇÃO. AF_12/2019</t>
  </si>
  <si>
    <t>PORTA DE CORRER DE ALUMÍNIO, COM DUAS FOLHAS PARA VIDRO, INCLUSO VIDRO LISO INCOLOR, FECHADURA E PUXADOR, SEM ALIZAR. AF_12/2019</t>
  </si>
  <si>
    <t>Tampo de balcão em granito cinza andorinha, e=2cm</t>
  </si>
  <si>
    <t>FORRO</t>
  </si>
  <si>
    <t>PERFIL LONGARINA (PRINCIPAL), T CLICADO, EM ACO, BRANCO NAS FACES APARENTES, PARA FORRO REMOVIVEL, 24 X 32 X 3750 MM (L X H X C</t>
  </si>
  <si>
    <t>REVESTIMENTO DE FACHADA</t>
  </si>
  <si>
    <t>REVESTIMENTO CERÂMICO PARA PAREDES EXTERNAS EM PASTILHAS DE PORCELANA 5 X 5 CM (PLACAS DE 30 X 30 CM), ALINHADAS A PRUMO. AF_02/2023</t>
  </si>
  <si>
    <t>Rejuntamento de revestimentos pastilha 4cm x 6cm ou 5cm x 5cm - Rev 01_05/2022</t>
  </si>
  <si>
    <t>Fornecimento e instalação de brise metálico de alumínio ref. 84F, 45º L, da Fibrocell ou similar</t>
  </si>
  <si>
    <t>INSTALAÇÕES ELÉTRICAS</t>
  </si>
  <si>
    <t>ELETRODUTOS, ELETROCALHAS E CONEXÕES</t>
  </si>
  <si>
    <t>Eletroduto de aço galvanizado, classe leve, dn 20 mm (3/4"), aparente, instalada em parede - fornecimento e instalaçâo</t>
  </si>
  <si>
    <t>ELETRODUTO FLEXÍVEL CORRUGADO, PEAD, DN 40 MM (1 1/4"), PARA CIRCUITOS TERMINAIS, INSTALADO EM LAJE - FORNECIMENTO E INSTALAÇÃO. AF_03/2023</t>
  </si>
  <si>
    <t>ELETRODUTO RÍGIDO ROSCÁVEL, PVC, DN 25 MM (3/4"), PARA CIRCUITOS TERMINAIS, INSTALADO EM FORRO - FORNECIMENTO E INSTALAÇÃO. AF_03/2023</t>
  </si>
  <si>
    <t>ELETRODUTO RÍGIDO ROSCÁVEL, PVC, DN 25 MM (3/4"), PARA CIRCUITOS TERMINAIS, INSTALADO EM LAJE - FORNECIMENTO E INSTALAÇÃO. AF_03/2023</t>
  </si>
  <si>
    <t>ELETRODUTO RÍGIDO ROSCÁVEL, PVC, DN 25 MM (3/4"), PARA CIRCUITOS TERMINAIS, INSTALADO EM PAREDE - FORNECIMENTO E INSTALAÇÃO. AF_03/2023</t>
  </si>
  <si>
    <t>ELETRODUTO RÍGIDO ROSCÁVEL, PVC, DN 32 MM (1"), PARA CIRCUITOS TERMINAIS, INSTALADO EM FORRO - FORNECIMENTO E INSTALAÇÃO. AF_03/2023</t>
  </si>
  <si>
    <t>ELETRODUTO RÍGIDO ROSCÁVEL, PVC, DN 32 MM (1"), PARA CIRCUITOS TERMINAIS, INSTALADO EM LAJE - FORNECIMENTO E INSTALAÇÃO. AF_03/2023</t>
  </si>
  <si>
    <t>ELETRODUTO RÍGIDO ROSCÁVEL, PVC, DN 32 MM (1"), PARA CIRCUITOS TERMINAIS, INSTALADO EM PAREDE - FORNECIMENTO E INSTALAÇÃO. AF_03/2023</t>
  </si>
  <si>
    <t>ELETRODUTO RÍGIDO ROSCÁVEL, PVC, DN 40 MM (1 1/4"), PARA CIRCUITOS TERMINAIS, INSTALADO EM FORRO - FORNECIMENTO E INSTALAÇÃO. AF_03/2023</t>
  </si>
  <si>
    <t>ELETRODUTO RÍGIDO ROSCÁVEL, PVC, DN 40 MM (1 1/4"), PARA CIRCUITOS TERMINAIS, INSTALADO EM LAJE - FORNECIMENTO E INSTALAÇÃO. AF_03/2023</t>
  </si>
  <si>
    <t>ELETRODUTO RÍGIDO ROSCÁVEL, PVC, DN 40 MM (1 1/4"), PARA CIRCUITOS TERMINAIS, INSTALADO EM PAREDE - FORNECIMENTO E INSTALAÇÃO. AF_03/2023</t>
  </si>
  <si>
    <t>CURVA 90 GRAUS PARA ELETRODUTO, PVC, ROSCÁVEL, DN 25 MM (3/4"), PARA CIRCUITOS TERMINAIS, INSTALADA EM FORRO - FORNECIMENTO E INSTALAÇÃO. AF_03/2023</t>
  </si>
  <si>
    <t>CURVA 90 GRAUS PARA ELETRODUTO, PVC, ROSCÁVEL, DN 25 MM (3/4"), PARA CIRCUITOS TERMINAIS, INSTALADA EM PAREDE - FORNECIMENTO E INSTALAÇÃO. AF_03/2023</t>
  </si>
  <si>
    <t>CURVA 90 GRAUS PARA ELETRODUTO, PVC, ROSCÁVEL, DN 32 MM (1"), PARA CIRCUITOS TERMINAIS, INSTALADA EM FORRO - FORNECIMENTO E INSTALAÇÃO. AF_03/2023</t>
  </si>
  <si>
    <t>CURVA 90 GRAUS PARA ELETRODUTO, PVC, ROSCÁVEL, DN 32 MM (1"), PARA CIRCUITOS TERMINAIS, INSTALADA EM PAREDE - FORNECIMENTO E INSTALAÇÃO. AF_03/2023</t>
  </si>
  <si>
    <t>CURVA 90 GRAUS PARA ELETRODUTO, PVC, ROSCÁVEL, DN 40 MM (1 1/4"), PARA CIRCUITOS TERMINAIS, INSTALADA EM PAREDE - FORNECIMENTO E INSTALAÇÃO. AF_03/2023</t>
  </si>
  <si>
    <t>LUVA PARA ELETRODUTO, PVC, ROSCÁVEL, DN 25 MM (3/4"), PARA CIRCUITOS TERMINAIS, INSTALADA EM FORRO - FORNECIMENTO E INSTALAÇÃO. AF_03/2023</t>
  </si>
  <si>
    <t>LUVA PARA ELETRODUTO, PVC, ROSCÁVEL, DN 25 MM (3/4"), PARA CIRCUITOS TERMINAIS, INSTALADA EM PAREDE - FORNECIMENTO E INSTALAÇÃO. AF_03/2023</t>
  </si>
  <si>
    <t>LUVA PARA ELETRODUTO, PVC, ROSCÁVEL, DN 25 MM (3/4"), PARA CIRCUITOS TERMINAIS, INSTALADA EM LAJE - FORNECIMENTO E INSTALAÇÃO. AF_03/2023</t>
  </si>
  <si>
    <t>LUVA PARA ELETRODUTO, PVC, ROSCÁVEL, DN 32 MM (1"), PARA CIRCUITOS TERMINAIS, INSTALADA EM FORRO - FORNECIMENTO E INSTALAÇÃO. AF_03/2023</t>
  </si>
  <si>
    <t>LUVA PARA ELETRODUTO, PVC, ROSCÁVEL, DN 32 MM (1"), PARA CIRCUITOS TERMINAIS, INSTALADA EM LAJE - FORNECIMENTO E INSTALAÇÃO. AF_03/2023</t>
  </si>
  <si>
    <t>LUVA PARA ELETRODUTO, PVC, ROSCÁVEL, DN 32 MM (1"), PARA CIRCUITOS TERMINAIS, INSTALADA EM PAREDE - FORNECIMENTO E INSTALAÇÃO. AF_03/2023</t>
  </si>
  <si>
    <t>LUVA PARA ELETRODUTO, PVC, ROSCÁVEL, DN 40 MM (1 1/4"), PARA CIRCUITOS TERMINAIS, INSTALADA EM FORRO - FORNECIMENTO E INSTALAÇÃO. AF_03/2023</t>
  </si>
  <si>
    <t>LUVA PARA ELETRODUTO, PVC, ROSCÁVEL, DN 40 MM (1 1/4"), PARA CIRCUITOS TERMINAIS, INSTALADA EM LAJE - FORNECIMENTO E INSTALAÇÃO. AF_03/2023</t>
  </si>
  <si>
    <t>LUVA PARA ELETRODUTO, PVC, ROSCÁVEL, DN 40 MM (1 1/4"), PARA CIRCUITOS TERMINAIS, INSTALADA EM PAREDE - FORNECIMENTO E INSTALAÇÃO. AF_03/2023</t>
  </si>
  <si>
    <t>Luva de emenda para eletroduto, aço galvanizado, dn 20 mm (3/4"), aparente, instalada em teto - fornecimento e instalaçâo</t>
  </si>
  <si>
    <t>Luva de emenda para eletroduto, aço galvanizado, dn 25 mm (1"), aparente, instalada em teto - fornecimento e instalaçâo</t>
  </si>
  <si>
    <t>CONDULETE DE ALUMÍNIO, TIPO E, PARA ELETRODUTO DE AÇO GALVANIZADO DN 32 MM (1 1/4''), APARENTE - FORNECIMENTO E INSTALAÇÃO. AF_10/2022</t>
  </si>
  <si>
    <t>CONDULETE DE ALUMÍNIO, TIPO LR, PARA ELETRODUTO DE AÇO GALVANIZADO DN 25 MM (1''), APARENTE - FORNECIMENTO E INSTALAÇÃO. AF_10/2022</t>
  </si>
  <si>
    <t>CONDULETE DE ALUMÍNIO, TIPO LR, PARA ELETRODUTO DE AÇO GALVANIZADO DN 32 MM (1 1/4''), APARENTE - FORNECIMENTO E INSTALAÇÃO. AF_10/2022</t>
  </si>
  <si>
    <t>CONDULETE DE PVC, TIPO C, PARA ELETRODUTO DE PVC SOLDÁVEL DN 25 MM (3/4''), APARENTE - FORNECIMENTO E INSTALAÇÃO. AF_10/2022</t>
  </si>
  <si>
    <t>CONDULETE DE PVC, TIPO C, PARA ELETRODUTO DE PVC SOLDÁVEL DN 32 MM (1''), APARENTE - FORNECIMENTO E INSTALAÇÃO. AF_10/2022</t>
  </si>
  <si>
    <t>CONDULETE DE PVC, TIPO E, PARA ELETRODUTO DE PVC SOLDÁVEL DN 25 MM (3/4''), APARENTE - FORNECIMENTO E INSTALAÇÃO. AF_10/2022</t>
  </si>
  <si>
    <t>CONDULETE DE PVC, TIPO E, PARA ELETRODUTO DE PVC SOLDÁVEL DN 32 MM (1''), APARENTE - FORNECIMENTO E INSTALAÇÃO. AF_10/2022</t>
  </si>
  <si>
    <t>CONDULETE DE PVC, TIPO LR, PARA ELETRODUTO DE PVC SOLDÁVEL DN 25 MM (3/4''), APARENTE - FORNECIMENTO E INSTALAÇÃO. AF_10/2022</t>
  </si>
  <si>
    <t>CONDULETE DE PVC, TIPO LR, PARA ELETRODUTO DE PVC SOLDÁVEL DN 32 MM (1''), APARENTE - FORNECIMENTO E INSTALAÇÃO. AF_10/2022</t>
  </si>
  <si>
    <t>CONDULETE DE PVC, TIPO T, PARA ELETRODUTO DE PVC SOLDÁVEL DN 25 MM (3/4''), APARENTE - FORNECIMENTO E INSTALAÇÃO. AF_10/2022</t>
  </si>
  <si>
    <t>CONDULETE DE PVC, TIPO T, PARA ELETRODUTO DE PVC SOLDÁVEL DN 32 MM (1''), APARENTE - FORNECIMENTO E INSTALAÇÃO. AF_10/2022</t>
  </si>
  <si>
    <t>CONDULETE DE PVC, TIPO X, PARA ELETRODUTO DE PVC SOLDÁVEL DN 25 MM (3/4"), APARENTE - FORNECIMENTO E INSTALAÇÃO. AF_10/2022</t>
  </si>
  <si>
    <t>CONDULETE DE PVC, TIPO X, PARA ELETRODUTO DE PVC SOLDÁVEL DN 32 MM (1''), APARENTE - FORNECIMENTO E INSTALAÇÃO. AF_10/2022</t>
  </si>
  <si>
    <t>Fornecimento e instalação de eletrocalha metálica  50 x  50 x 3000 mm (ref. valemam ou similar)</t>
  </si>
  <si>
    <t>FIXAÇÃO DE ELETRODUTOS, DIÂMETROS MENORES OU IGUAIS A 40 MM, COM ABRAÇADEIRA METÁLICA RÍGIDA TIPO D COM PARAFUSO DE FIXAÇÃO 1 1/4", FIXADA DIRETAMENTE NA LAJE OU PAREDE. AF_09/2023</t>
  </si>
  <si>
    <t>Curva horizontal 50 x 50 mm para eletrocalha metálica, com ângulo 90° (ref.: mopa ou similar)</t>
  </si>
  <si>
    <t>Curva vertical 50 x 50 mm para eletrocalha metálica, com ângulo 90° (ref.: mopa ou similar)</t>
  </si>
  <si>
    <t>Tê horizontal 50 x 50 mm para eletrocalha metálica (ref. Mopa ou similar)</t>
  </si>
  <si>
    <t>Curva vertical 100 x 50 mm para eletrocalha metálica, com ângulo 90° (ref.: mopa ou similar)</t>
  </si>
  <si>
    <t>Tê horizontal 100 x 50 mm com base lisa perfurada para eletrocalha metálica (ref. Mopa ou similar)</t>
  </si>
  <si>
    <t>FIOS, CABOS E ACESSÓRIOS</t>
  </si>
  <si>
    <t>CABO DE COBRE FLEXÍVEL ISOLADO, 2,5 MM², ANTI-CHAMA 0,6/1,0 KV, PARA CIRCUITOS TERMINAIS - FORNECIMENTO E INSTALAÇÃO. AF_03/2023</t>
  </si>
  <si>
    <t>CABO DE COBRE FLEXÍVEL ISOLADO, 4 MM², ANTI-CHAMA 0,6/1,0 KV, PARA CIRCUITOS TERMINAIS - FORNECIMENTO E INSTALAÇÃO. AF_03/2023</t>
  </si>
  <si>
    <t>CABO DE COBRE FLEXÍVEL ISOLADO, 6 MM², ANTI-CHAMA 0,6/1,0 KV, PARA CIRCUITOS TERMINAIS - FORNECIMENTO E INSTALAÇÃO. AF_03/2023</t>
  </si>
  <si>
    <t>CABO DE COBRE FLEXÍVEL ISOLADO, 10 MM², ANTI-CHAMA 0,6/1,0 KV,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</si>
  <si>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</si>
  <si>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</si>
  <si>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QUADROS E CAIXAS</t>
  </si>
  <si>
    <t>CAIXAS</t>
  </si>
  <si>
    <t>CAIXA RETANGULAR 4" X 2" ALTA (2,00 M DO PISO), PVC, INSTALADA EM PAREDE - FORNECIMENTO E INSTALAÇÃO. AF_03/2023</t>
  </si>
  <si>
    <t>CAIXA RETANGULAR 4" X 2" MÉDIA (1,30 M DO PISO), PVC, INSTALADA EM PAREDE - FORNECIMENTO E INSTALAÇÃO. AF_03/2023</t>
  </si>
  <si>
    <t>CAIXA RETANGULAR 4" X 2" BAIXA (0,30 M DO PISO), PVC, INSTALADA EM PAREDE - FORNECIMENTO E INSTALAÇÃO. AF_03/2023</t>
  </si>
  <si>
    <t>CAIXA RETANGULAR 4" X 4" BAIXA (0,30 M DO PISO), PVC, INSTALADA EM PAREDE - FORNECIMENTO E INSTALAÇÃO. AF_03/2023</t>
  </si>
  <si>
    <t>CAIXA ENTERRADA ELÉTRICA RETANGULAR, EM ALVENARIA COM TIJOLOS CERÂMICOS MACIÇOS, FUNDO COM BRITA, DIMENSÕES INTERNAS: 0,3X0,3X0,3 M. AF_12/2020</t>
  </si>
  <si>
    <t>QBAP</t>
  </si>
  <si>
    <t>DISJUNTOR TRIPOLAR TIPO DIN, CORRENTE NOMINAL DE 32A - FORNECIMENTO E INSTALAÇÃO. AF_10/2020</t>
  </si>
  <si>
    <t>DISJUNTOR MONOPOLAR TIPO DIN, CORRENTE NOMINAL DE 25A - FORNECIMENTO E INSTALAÇÃO. AF_10/2020</t>
  </si>
  <si>
    <t>DISPOSITIVO DE PROTEÇÃO CONTRA SURTO DE TENSÃO DPS 40kA - 275V</t>
  </si>
  <si>
    <t>DISJUNTOR MONOPOLAR TIPO DIN, CORRENTE NOMINAL DE 16A - FORNECIMENTO E INSTALAÇÃO. AF_10/2020</t>
  </si>
  <si>
    <t>Programador horário alimentação de 100ª 240VAC, uma saída a rele SPDT 16A – 250V, com led para identificação do status, função horário de verão, caixa em ABX, para fixação em trilho, com 40 memorias para programação</t>
  </si>
  <si>
    <t>Quadro de distribuição de sobrepor, em resina termoplástica, para até 24 disjuntores, com barramento, padrão DIN, exclusive disjuntores</t>
  </si>
  <si>
    <t>QFL-01</t>
  </si>
  <si>
    <t>Dispositivo de proteção contra surto de tensão DPS 60kA - 275v</t>
  </si>
  <si>
    <t>DISJUNTOR TRIPOLAR TIPO DIN, CORRENTE NOMINAL DE 40A - FORNECIMENTO E INSTALAÇÃO. AF_10/2020</t>
  </si>
  <si>
    <t>DISJUNTOR MONOPOLAR TIPO DIN, CORRENTE NOMINAL DE 20A - FORNECIMENTO E INSTALAÇÃO. AF_10/2020</t>
  </si>
  <si>
    <t>QFL-02</t>
  </si>
  <si>
    <t>QUADRO DE DISTRIBUIÇÃO DE ENERGIA EM CHAPA DE AÇO GALVANIZADO, DE EMBUTIR, COM BARRAMENTO TRIFÁSICO, PARA 30 DISJUNTORES DIN 150A - FORNECIMENTO E INSTALAÇÃO. AF_10/2020</t>
  </si>
  <si>
    <t>QFL-03</t>
  </si>
  <si>
    <t>DISJUNTOR MONOPOLAR TIPO DIN, CORRENTE NOMINAL DE 32A - FORNECIMENTO E INSTALAÇÃO. AF_10/2020</t>
  </si>
  <si>
    <t>CONTATOR AUXILIAR - 16 A - c/ 1x CONTATO NA + 1x CONTATO NO. (BOBINA 220Vac).</t>
  </si>
  <si>
    <t>Quadro de distribuição de embutir, em chapa de aço, para até 40 disjuntores, com barramento, padrão DIN, exclusive disjuntores</t>
  </si>
  <si>
    <t>QUADRO QNIF</t>
  </si>
  <si>
    <t>CHAVE REVERSORA TETRAPOLAR (FFFN) 63A (SOB CARGA)</t>
  </si>
  <si>
    <t>TOMADAS / INTERRUPTORES / ESPELHOS</t>
  </si>
  <si>
    <t>INTERRUPTOR SIMPLES (1 MÓDULO) COM 1 TOMADA DE EMBUTIR 2P+T 10 A, INCLUINDO SUPORTE E PLACA - FORNECIMENTO E INSTALAÇÃO. AF_03/2023</t>
  </si>
  <si>
    <t>INTERRUPTOR SIMPLES (1 MÓDULO), 10A/250V,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</si>
  <si>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</si>
  <si>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</si>
  <si>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TOMADA ALTA DE EMBUTIR (1 MÓDULO), 2P+T 10 A, INCLUINDO SUPORTE E PLACA - FORNECIMENTO E INSTALAÇÃO. AF_03/2023</t>
  </si>
  <si>
    <t>TOMADA BAIXA DE EMBUTIR (1 MÓDULO), 2P+T 10 A, INCLUINDO SUPORTE E PLACA - FORNECIMENTO E INSTALAÇÃO. AF_03/2023</t>
  </si>
  <si>
    <t>TOMADA BAIXA DE EMBUTIR (2 MÓDULOS), 2P+T 10 A, INCLUINDO SUPORTE E PLACA - FORNECIMENTO E INSTALAÇÃO. AF_03/2023</t>
  </si>
  <si>
    <t>TOMADA BAIXA DE EMBUTIR (3 MÓDULOS), 2P+T 10 A, INCLUINDO SUPORTE E PLACA - FORNECIMENTO E INSTALAÇÃO. AF_03/2023</t>
  </si>
  <si>
    <t>TOMADA BAIXA DE EMBUTIR (4 MÓDULOS), 2P+T 10 A, INCLUINDO SUPORTE E PLACA - FORNECIMENTO E INSTALAÇÃO. AF_03/2023</t>
  </si>
  <si>
    <t>TOMADA MÉDIA DE EMBUTIR (1 MÓDULO), 2P+T 10 A, INCLUINDO SUPORTE E PLACA - FORNECIMENTO E INSTALAÇÃO. AF_03/2023</t>
  </si>
  <si>
    <t>TOMADA MÉDIA DE EMBUTIR (1 MÓDULO), 2P+T 20 A, INCLUINDO SUPORTE E PLACA - FORNECIMENTO E INSTALAÇÃO. AF_03/2023</t>
  </si>
  <si>
    <t>LUMINÁRIAS INTERNAS / EXTERNAS / ACESSÓRIOS</t>
  </si>
  <si>
    <t>LUMINÁRIA DE EMBUTIR, COM REFLETOR E ALETAS, COM DUAS LÂMPADAS TUBOLED T5 DE 17,5W. REF.: LAA01-E1750840. FAB.: LUMICENTER OU EQUIVALENTE TÉCNICO</t>
  </si>
  <si>
    <t>LUMINÁRIA DE SOBREPOR, COM REFLETOR E ALETAS, COM DUAS LÂMPADAS TUBULED T8 DE 35W, REF.: LAA02-S3500840. FAB.: LUMICENTER OU EQUIVALENTE TÉCNICO</t>
  </si>
  <si>
    <t>Fornecimento e implantação de relé foto-elétrico em poste</t>
  </si>
  <si>
    <t>Luminária fechada em LED p/ ilumin pública, modelo LPL ÁTON 60, 60w, corpo alumínio INJETADO, 5.000k, IP66, 120v a 277v, 50/60 Hz, vida útil 70.000hs, fator pot.&gt;0,95, Ilumatic ou similar, inclusive poste cônico contínuo de aço reto, h=6,0m</t>
  </si>
  <si>
    <t>LUMINÁRIA ARANDELA TIPO TARTARUGA, DE SOBREPOR, COM 1 LÂMPADA LED DE 6 W, SEM REATOR - FORNECIMENTO E INSTALAÇÃO. AF_02/2020</t>
  </si>
  <si>
    <t>EQUIPAMENTOS</t>
  </si>
  <si>
    <t>NOBREAK 12KVA</t>
  </si>
  <si>
    <t>CABEAMENTO ESTRUTURADO</t>
  </si>
  <si>
    <t>ELETRODUTO RÍGIDO ROSCÁVEL, PVC, DN 50 MM (1 1/2"), PARA REDE ENTERRADA DE DISTRIBUIÇÃO DE ENERGIA ELÉTRICA - FORNECIMENTO E INSTALAÇÃO. AF_12/2021</t>
  </si>
  <si>
    <t>ELETRODUTO RÍGIDO ROSCÁVEL, PVC, DN 60 MM (2"), PARA REDE ENTERRADA DE DISTRIBUIÇÃO DE ENERGIA ELÉTRICA - FORNECIMENTO E INSTALAÇÃO. AF_12/2021</t>
  </si>
  <si>
    <t>CURVA 90 GRAUS PARA ELETRODUTO, PVC, ROSCÁVEL, DN 32 MM (1"), PARA CIRCUITOS TERMINAIS, INSTALADA EM LAJE - FORNECIMENTO E INSTALAÇÃO. AF_03/2023</t>
  </si>
  <si>
    <t>CURVA 90 GRAUS PARA ELETRODUTO, PVC, ROSCÁVEL, DN 50 MM (1 1/2"), PARA REDE ENTERRADA DE DISTRIBUIÇÃO DE ENERGIA ELÉTRICA - FORNECIMENTO E INSTALAÇÃO. AF_12/2021</t>
  </si>
  <si>
    <t>CURVA 90 GRAUS PARA ELETRODUTO, PVC, ROSCÁVEL, DN 60 MM (2"), PARA REDE ENTERRADA DE DISTRIBUIÇÃO DE ENERGIA ELÉTRICA - FORNECIMENTO E INSTALAÇÃO. AF_12/2021</t>
  </si>
  <si>
    <t>LUVA PARA ELETRODUTO, PVC, ROSCÁVEL, DN 50 MM (1 1/2"), PARA REDE ENTERRADA DE DISTRIBUIÇÃO DE ENERGIA ELÉTRICA - FORNECIMENTO E INSTALAÇÃO. AF_12/2021</t>
  </si>
  <si>
    <t>LUVA PARA ELETRODUTO, PVC, ROSCÁVEL, DN 60 MM (2"), PARA REDE ENTERRADA DE DISTRIBUIÇÃO DE ENERGIA ELÉTRICA - FORNECIMENTO E INSTALAÇÃO. AF_12/2021</t>
  </si>
  <si>
    <t>Fornecimento e instalação de eletrocalha perfurada 200 x  50 x 3000 mm (ref. mopa ou similar)</t>
  </si>
  <si>
    <t>Curva vertical 200 x 100 mm para eletrocalha metálica, com ângulo 90° (ref.: mopa ou similar)</t>
  </si>
  <si>
    <t>Tê horizontal 200 x 50mm para eletrocalha metálica (ref. Mopa ou similar)</t>
  </si>
  <si>
    <t>CABO ELETRÔNICO CATEGORIA 6, INSTALADO EM EDIFICAÇÃO INSTITUCIONAL - FORNECIMENTO E INSTALAÇÃO. AF_11/2019</t>
  </si>
  <si>
    <t>Cabo de fibra ótica de 6 vias</t>
  </si>
  <si>
    <t>CABO TELEFÔNICO CI-50 50 PARES INSTALADO EM ENTRADA DE EDIFICAÇÃO - FORNECIMENTO E INSTALAÇÃO. AF_11/2019</t>
  </si>
  <si>
    <t>Cabo de cobre nú 10 mm2 - fornecimento e assentamento (10,85m/kg)</t>
  </si>
  <si>
    <t>kg</t>
  </si>
  <si>
    <t>CAIXA ENTERRADA PARA INSTALAÇÕES TELEFÔNICAS TIPO R1, EM ALVENARIA COM BLOCOS DE CONCRETO, DIMENSÕES INTERNAS: 0,35X0,60X0,60 M, EXCLUINDO TAMPÃO. AF_12/2020</t>
  </si>
  <si>
    <t>TAMPA PARA CAIXA TIPO R1, EM FERRO FUNDIDO, DIMENSÕES INTERNAS: 0,40 X 0,60 M - FORNECIMENTO E INSTALAÇÃO. AF_12/2020</t>
  </si>
  <si>
    <t>QUADRO DE DISTRIBUICAO PARA TELEFONE N.4, 60X60X12CM EM CHAPA METALICA, DE EMBUTIR, SEM ACESSORIOS, PADRAO TELEBRAS, FORNECIMENTO E INSTALAÇÃO. AF_11/2019</t>
  </si>
  <si>
    <t>Tomada para lógica rj45, com caixa pvc, embutida, cat. 6</t>
  </si>
  <si>
    <t>Tomada dupla para lógica RJ45, cat.6, com caixa pvc, embutir, completa</t>
  </si>
  <si>
    <t>Fornecimento e montagem de rack fechado tipo armário 19" x 36u x 670mm</t>
  </si>
  <si>
    <t>Régua (filtro de linha) com 8 tomadas</t>
  </si>
  <si>
    <t>Distribuidor interno óptico - D.I.O</t>
  </si>
  <si>
    <t>Fornecimento e instalação de Switch 24 portas Gerenciável POE 10/100 /1000 + 4SFP</t>
  </si>
  <si>
    <t>Fornecimento e instalação de Switch 24 portas 10/100 mpbs + 2P10-100-1000 BT</t>
  </si>
  <si>
    <t>PATCH PANEL 24 PORTAS, CATEGORIA 6 - FORNECIMENTO E INSTALAÇÃO. AF_11/2019</t>
  </si>
  <si>
    <t>Fornecimento e instalação de voice panel 24 portas cat 6</t>
  </si>
  <si>
    <t>CENTRAL IMPACTA 140R</t>
  </si>
  <si>
    <t>ORGANIZADOR DE CABOS PARA RACK</t>
  </si>
  <si>
    <t>FRENTE FALSA PARA RACK  19".</t>
  </si>
  <si>
    <t>KIT VENTILAÇÃO PARA RACK  19".</t>
  </si>
  <si>
    <t>Fornecimento e instalação de patch cords cat.6 c/1,50m - Rev 01</t>
  </si>
  <si>
    <t>Fornecimento e instalação de patch cords cat.6 c/2,50m - Rev 02</t>
  </si>
  <si>
    <t>Certificação de rede cabeamento estruturado (ref: obra Sergipetec)</t>
  </si>
  <si>
    <t>CFTV</t>
  </si>
  <si>
    <t>ELETRODUTOS E CONEXÕES</t>
  </si>
  <si>
    <t>BANDEJA FIXA PARA RACK  19".</t>
  </si>
  <si>
    <t>MONITOR DE 17"</t>
  </si>
  <si>
    <t>Bandeja para rack 19", deslizante, perfurada, 400mm de profundidade</t>
  </si>
  <si>
    <t>MOUSE SEM FIO</t>
  </si>
  <si>
    <t>TECLADO SEM FIO</t>
  </si>
  <si>
    <t>NVD 3332 - NVR 32CANAIS</t>
  </si>
  <si>
    <t>ALARME DE SEGURANÇA</t>
  </si>
  <si>
    <t>Cabo de cobre flexível isolado, seção  0,75mm², 450/ 750v / 70°c</t>
  </si>
  <si>
    <t>CAIXA RETANGULAR 4" X 4" MÉDIA (1,30 M DO PISO), PVC, INSTALADA EM PAREDE - FORNECIMENTO E INSTALAÇÃO. AF_03/2023</t>
  </si>
  <si>
    <t>CENTRAL DE ALARME AMT 4010 SMART</t>
  </si>
  <si>
    <t>PROTEÇÃO CONTRA DESCARGAS ATMOSFÉRICAS</t>
  </si>
  <si>
    <t>Fornecimento e assentamento de barra chata de alumínio de 7/8" x 1/8"</t>
  </si>
  <si>
    <t>Porca sextavada zincada 1/4" (fornecimento e colocação)</t>
  </si>
  <si>
    <t>CORDOALHA DE COBRE NU 50 MM², ENTERRADA - FORNECIMENTO E INSTALAÇÃO. AF_08/2023</t>
  </si>
  <si>
    <t>CAIXA DE INSPEÇÃO PARA ATERRAMENTO, CIRCULAR, EM POLIETILENO, DIÂMETRO INTERNO = 0,3 M. AF_12/2020</t>
  </si>
  <si>
    <t>HASTE DE ATERRAMENTO, DIÂMETRO 5/8", COM 3 METROS - FORNECIMENTO E INSTALAÇÃO. AF_08/2023</t>
  </si>
  <si>
    <t>Fornecimento de cartucho para solda exotérmica para cabo 50 mm²</t>
  </si>
  <si>
    <t>Parafuso auto-atarraxante em aço inox - 4,2 x 32mm - fornecimento e colocação</t>
  </si>
  <si>
    <t>Parafuso cabeça chata em alumínio 1/4" x 7/8" - fornecimento e colocação</t>
  </si>
  <si>
    <t>Fixador universal estanhado para cabos 16 a 70mm2 - fornecimento</t>
  </si>
  <si>
    <t>Clips 3/8" para haste de aterramento galvanizada ref:TEL-5238 - Rev - 02</t>
  </si>
  <si>
    <t>Barra de aço redonda re-bar3/8" x 3,00m</t>
  </si>
  <si>
    <t>SONORIZAÇÃO</t>
  </si>
  <si>
    <t>CABO POLARIZADO 2x1,50mm² -  2 METROS</t>
  </si>
  <si>
    <t>CAIXA OCTOGONAL 4" X 4", PVC, INSTALADA EM LAJE - FORNECIMENTO E INSTALAÇÃO. AF_03/2023</t>
  </si>
  <si>
    <t>CAIXA RETANGULAR 4" X 4" ALTA (2,00 M DO PISO), PVC, INSTALADA EM PAREDE - FORNECIMENTO E INSTALAÇÃO. AF_03/2023</t>
  </si>
  <si>
    <t>Cabo balanceado 2 x 0,30mm (para microfone)</t>
  </si>
  <si>
    <t>Mesa de som / Mixer 5 canais c/ USB Omx 52 - Oneal ou similar</t>
  </si>
  <si>
    <t>AMPLIFICADOR XLS 1502 - CROWN</t>
  </si>
  <si>
    <t>CLIMATIZAÇÃO</t>
  </si>
  <si>
    <t>TUBULAÇÃO</t>
  </si>
  <si>
    <t>Tubo cobre flexível aparente, junta soldadas, d = 3/4" (19,05mm)</t>
  </si>
  <si>
    <t>Fornecimento  e instalação de tubo de borracha elastomérica Armaflex M-28  ø3/4"</t>
  </si>
  <si>
    <t>REDE DE DUTOS</t>
  </si>
  <si>
    <t>Duto em chapa de aço galvanizado nº. 24, para ar condicionado. Fornecimento, montagem e instalação</t>
  </si>
  <si>
    <t>SUPORTE PARA DUTO EM CHAPA GALVANIZADA BITOLA 24, EM PERFILADO COM COMPRIMENTO DE 55 CM FIXADO EM LAJE, POR METRO DE DUTO FIXADO. AF_09/2023</t>
  </si>
  <si>
    <t>DUTO ALUMINIZADO FLEXIVEL 125mm</t>
  </si>
  <si>
    <t>DUTO ALUMINIZADO FLEXIVEL 300mm</t>
  </si>
  <si>
    <t>AR CONDICIONADO SPLIT INVERTER, HI-WALL (PAREDE), 9000 BTU/H, CICLO FRIO - FORNECIMENTO E INSTALAÇÃO. AF_11/2021_PE</t>
  </si>
  <si>
    <t>AR CONDICIONADO SPLIT INVERTER, HI-WALL (PAREDE), 12000 BTU/H, CICLO FRIO - FORNECIMENTO E INSTALAÇÃO. AF_11/2021_PE</t>
  </si>
  <si>
    <t>AR CONDICIONADO SPLIT INVERTER, HI-WALL (PAREDE), 18000 BTU/H, CICLO FRIO - FORNECIMENTO E INSTALAÇÃO. AF_11/2021_PE</t>
  </si>
  <si>
    <t>AR CONDICIONADO SPLIT INVERTER, HI-WALL (PAREDE), 24000 BTU/H, CICLO FRIO - FORNECIMENTO E INSTALAÇÃO. AF_11/2021_PE</t>
  </si>
  <si>
    <t>INSTALAÇÕES HIDRÁULICAS</t>
  </si>
  <si>
    <t>TUBOS</t>
  </si>
  <si>
    <t>CONEXÕES E ACESSÓRIOS</t>
  </si>
  <si>
    <t>Adaptador de pvc rígido roscável com flanges para caixa d'água diam = 3/4"</t>
  </si>
  <si>
    <t>Adaptador de pvc rígido roscável com flanges para caixa d'água diam = 1"</t>
  </si>
  <si>
    <t>Adaptador de pvc rígido roscável com flanges para caixa d'água diam = 1 1/2"</t>
  </si>
  <si>
    <t>ADAPTADOR CURTO COM BOLSA E ROSCA PARA REGISTRO, PVC, SOLDÁVEL, DN 25MM X 3/4 , INSTALADO EM RAMAL OU SUB-RAMAL DE ÁGUA - FORNECIMENTO E INSTALAÇÃO. AF_06/2022</t>
  </si>
  <si>
    <t>ADAPTADOR CURTO COM BOLSA E ROSCA PARA REGISTRO, PVC, SOLDÁVEL, DN 32 MM X 1", INSTALADO EM RESERVAÇÃO PREDIAL DE ÁGUA - FORNECIMENTO E INSTALAÇÃO. AF_04/2024</t>
  </si>
  <si>
    <t>ADAPTADOR CURTO COM BOLSA E ROSCA PARA REGISTRO, PVC, SOLDÁVEL, DN 40MM X 1.1/4", INSTALADO EM RAMAL DE DISTRIBUIÇÃO DE ÁGUA - FORNECIMENTO E INSTALAÇÃO. AF_06/2022</t>
  </si>
  <si>
    <t>ADAPTADOR CURTO COM BOLSA E ROSCA PARA REGISTRO, PVC, SOLDÁVEL, DN 50MM X 1.1/2", INSTALADO EM RAMAL DE DISTRIBUIÇÃO DE ÁGUA - FORNECIMENTO E INSTALAÇÃO. AF_06/2022</t>
  </si>
  <si>
    <t>ADAPTADOR CURTO COM BOLSA E ROSCA PARA REGISTRO, PVC, SOLDÁVEL, DN 60MM X 2 , INSTALADO EM PRUMADA DE ÁGUA - FORNECIMENTO E INSTALAÇÃO. AF_06/2022</t>
  </si>
  <si>
    <t>BUCHA DE REDUÇÃO, CURTA, PVC, SOLDÁVEL, DN 60 X 50 MM, INSTALADO EM PRUMADA DE ÁGUA - FORNECIMENTO E INSTALAÇÃO. AF_06/2022</t>
  </si>
  <si>
    <t>BUCHA DE REDUÇÃO, LONGA, PVC, SOLDÁVEL, DN 40 X 25 MM, INSTALADO EM RAMAL DE DISTRIBUIÇÃO DE ÁGUA - FORNECIMENTO E INSTALAÇÃO. AF_06/2022</t>
  </si>
  <si>
    <t>BUCHA DE REDUÇÃO, LONGA, PVC, SOLDÁVEL, DN 50 X 25 MM, INSTALADO EM RAMAL DE DISTRIBUIÇÃO DE ÁGUA - FORNECIMENTO E INSTALAÇÃO. AF_06/2022</t>
  </si>
  <si>
    <t>BUCHA DE REDUÇÃO, LONGA, PVC, SOLDÁVEL, DN 60 X 25 MM, INSTALADO EM PRUMADA DE ÁGUA - FORNECIMENTO E INSTALAÇÃO. AF_06/2022</t>
  </si>
  <si>
    <t>HIDRÔMETRO DN 3/4", 5,0 M3/H - FORNECIMENTO E INSTALAÇÃO. AF_03/2024</t>
  </si>
  <si>
    <t>JOELHO 45 GRAUS, PVC, SOLDÁVEL, DN 25MM, INSTALADO EM PRUMADA DE ÁGUA - FORNECIMENTO E INSTALAÇÃO. AF_06/2022</t>
  </si>
  <si>
    <t>JOELHO 45 GRAUS, PVC, SOLDÁVEL, DN 25MM, INSTALADO EM RAMAL OU SUB-RAMAL DE ÁGUA - FORNECIMENTO E INSTALAÇÃO. AF_06/2022</t>
  </si>
  <si>
    <t>JOELHO 45 GRAUS, PVC, SOLDÁVEL, DN 50MM, INSTALADO EM PRUMADA DE ÁGUA - FORNECIMENTO E INSTALAÇÃO. AF_06/2022</t>
  </si>
  <si>
    <t>JOELHO 90 GRAUS, PVC, SOLDÁVEL, DN 25MM, INSTALADO EM PRUMADA DE ÁGUA - FORNECIMENTO E INSTALAÇÃO. AF_06/2022</t>
  </si>
  <si>
    <t>JOELHO 90 GRAUS, PVC, SOLDÁVEL, DN 25MM, INSTALADO EM RAMAL DE DISTRIBUIÇÃO DE ÁGUA - FORNECIMENTO E INSTALAÇÃO. AF_06/2022</t>
  </si>
  <si>
    <t>JOELHO 90 GRAUS, PVC, SOLDÁVEL, DN 25MM, INSTALADO EM RAMAL OU SUB-RAMAL DE ÁGUA - FORNECIMENTO E INSTALAÇÃO. AF_06/2022</t>
  </si>
  <si>
    <t>JOELHO 90 GRAUS, PVC, SOLDÁVEL, DN 32 MM INSTALADO EM RESERVAÇÃO PREDIAL DE ÁGUA - FORNECIMENTO E INSTALAÇÃO. AF_04/2024</t>
  </si>
  <si>
    <t>JOELHO 90 GRAUS, PVC, SOLDÁVEL, DN 40MM, INSTALADO EM RAMAL DE DISTRIBUIÇÃO DE ÁGUA - FORNECIMENTO E INSTALAÇÃO. AF_06/2022</t>
  </si>
  <si>
    <t>JOELHO 90 GRAUS, PVC, SOLDÁVEL, DN 50MM, INSTALADO EM RAMAL DE DISTRIBUIÇÃO DE ÁGUA - FORNECIMENTO E INSTALAÇÃO. AF_06/2022</t>
  </si>
  <si>
    <t>JOELHO 90 GRAUS, PVC, SOLDÁVEL, DN 50 MM INSTALADO EM RESERVAÇÃO PREDIAL DE ÁGUA - FORNECIMENTO E INSTALAÇÃO. AF_04/2024</t>
  </si>
  <si>
    <t>JOELHO 90 GRAUS, PVC, SOLDÁVEL, DN 60MM, INSTALADO EM PRUMADA DE ÁGUA - FORNECIMENTO E INSTALAÇÃO. AF_06/2022</t>
  </si>
  <si>
    <t>JOELHO 90 GRAUS, PVC, SOLDÁVEL, DN 60 MM INSTALADO EM RESERVAÇÃO PREDIAL DE ÁGUA - FORNECIMENTO E INSTALAÇÃO. AF_04/2024</t>
  </si>
  <si>
    <t>TERMINAL DE VENTILAÇÃO, PVC, SÉRIE NORMAL, ESGOTO PREDIAL, DN 50 MM, JUNTA SOLDÁVEL, FORNECIDO E INSTALADO EM PRUMADA DE ESGOTO SANITÁRIO OU VENTILAÇÃO. AF_08/2022</t>
  </si>
  <si>
    <t>TÊ COM BUCHA DE LATÃO NA BOLSA CENTRAL, PVC, SOLDÁVEL, DN 25MM X 1/2 , INSTALADO EM RAMAL OU SUB-RAMAL DE ÁGUA - FORNECIMENTO E INSTALAÇÃO. AF_06/2022</t>
  </si>
  <si>
    <t>Tê de redução 90º de pvc rígido soldável, marrom  diâm = 40 x 25mm</t>
  </si>
  <si>
    <t>TÊ DE REDUÇÃO, PVC, SOLDÁVEL, DN 50MM X 25MM, INSTALADO EM PRUMADA DE ÁGUA - FORNECIMENTO E INSTALAÇÃO. AF_06/2022</t>
  </si>
  <si>
    <t>TÊ DE REDUÇÃO, PVC, SOLDÁVEL, DN 50MM X 40MM, INSTALADO EM PRUMADA DE ÁGUA - FORNECIMENTO E INSTALAÇÃO. AF_06/2022</t>
  </si>
  <si>
    <t>TE, PVC, SOLDÁVEL, DN 25MM, INSTALADO EM PRUMADA DE ÁGUA - FORNECIMENTO E INSTALAÇÃO. AF_06/2022</t>
  </si>
  <si>
    <t>TE, PVC, SOLDÁVEL, DN 25MM, INSTALADO EM RAMAL DE DISTRIBUIÇÃO DE ÁGUA - FORNECIMENTO E INSTALAÇÃO. AF_06/2022</t>
  </si>
  <si>
    <t>TE, PVC, SOLDÁVEL, DN 25MM, INSTALADO EM RAMAL OU SUB-RAMAL DE ÁGUA - FORNECIMENTO E INSTALAÇÃO. AF_06/2022</t>
  </si>
  <si>
    <t>TÊ, PVC, SOLDÁVEL, DN 32 MM INSTALADO EM RESERVAÇÃO PREDIAL DE ÁGUA - FORNECIMENTO E INSTALAÇÃO. AF_04/2024</t>
  </si>
  <si>
    <t>TE, PVC, SOLDÁVEL, DN 50MM, INSTALADO EM RAMAL DE DISTRIBUIÇÃO DE ÁGUA - FORNECIMENTO E INSTALAÇÃO. AF_06/2022</t>
  </si>
  <si>
    <t>TÊ, PVC, SOLDÁVEL, DN 50 MM INSTALADO EM RESERVAÇÃO PREDIAL DE ÁGUA - FORNECIMENTO E INSTALAÇÃO. AF_04/2024</t>
  </si>
  <si>
    <t>TE, PVC, SOLDÁVEL, DN 60MM, INSTALADO EM PRUMADA DE ÁGUA - FORNECIMENTO E INSTALAÇÃO. AF_06/2022</t>
  </si>
  <si>
    <t>TÊ, PVC, SOLDÁVEL, DN 60 MM INSTALADO EM RESERVAÇÃO PREDIAL DE ÁGUA - FORNECIMENTO E INSTALAÇÃO. AF_04/2024</t>
  </si>
  <si>
    <t>UNIÃO, PVC, SOLDÁVEL, DN 25MM, INSTALADO EM PRUMADA DE ÁGUA - FORNECIMENTO E INSTALAÇÃO. AF_06/2022</t>
  </si>
  <si>
    <t>UNIÃO, PVC, SOLDÁVEL, DN 32MM, INSTALADO EM RAMAL DE DISTRIBUIÇÃO DE ÁGUA - FORNECIMENTO E INSTALAÇÃO. AF_06/2022</t>
  </si>
  <si>
    <t>REGISTROS E VÁLVULAS</t>
  </si>
  <si>
    <t>CHAVE DE BOIA AUTOMÁTICA SUPERIOR/INFERIOR 15A/250V - FORNECIMENTO E INSTALAÇÃO. AF_12/2020</t>
  </si>
  <si>
    <t>REGISTRO DE GAVETA BRUTO, LATÃO, ROSCÁVEL, 1 1/4", COM ACABAMENTO E CANOPLA CROMADOS - FORNECIMENTO E INSTALAÇÃO. AF_08/2021</t>
  </si>
  <si>
    <t>REGISTRO DE GAVETA BRUTO, LATÃO, ROSCÁVEL, 3/4", COM ACABAMENTO E CANOPLA CROMADOS - FORNECIMENTO E INSTALAÇÃO. AF_08/2021</t>
  </si>
  <si>
    <t>TORNEIRA DE BOIA PARA CAIXA D'ÁGUA, ROSCÁVEL, 3/4" - FORNECIMENTO E INSTALAÇÃO. AF_08/2021</t>
  </si>
  <si>
    <t>Valvula de descarga alta segurança (antivandalismo), d=1 1/2", c/pino acionador passante p/parede esp=200-300mm, Docol ou similar - Rev 01</t>
  </si>
  <si>
    <t>VÁLVULA DE ESFERA BRUTA, BRONZE, ROSCÁVEL, 1'' - FORNECIMENTO E INSTALAÇÃO. AF_08/2021</t>
  </si>
  <si>
    <t>VÁLVULA DE ESFERA BRUTA, BRONZE, ROSCÁVEL, 1 1/2'' - FORNECIMENTO E INSTALAÇÃO. AF_08/2021</t>
  </si>
  <si>
    <t>VÁLVULA DE ESFERA BRUTA, BRONZE, ROSCÁVEL, 2'' - FORNECIMENTO E INSTALAÇÃO. AF_08/2021</t>
  </si>
  <si>
    <t>VÁLVULA DE ESFERA BRUTA, BRONZE, ROSCÁVEL, 3/4'' - FORNECIMENTO E INSTALAÇÃO. AF_08/2021</t>
  </si>
  <si>
    <t>VÁLVULA DE RETENÇÃO VERTICAL, DE BRONZE, ROSCÁVEL, 3/4" - FORNECIMENTO E INSTALAÇÃO. AF_08/2021</t>
  </si>
  <si>
    <t>Torneira p/lavatorio alta segurança (antivandalismo), passante p/parede esp:200-300mm, Docol ou similar - Rev 01</t>
  </si>
  <si>
    <t>RESERVATÓRIOS</t>
  </si>
  <si>
    <t>CAIXA D´ÁGUA EM POLIÉSTER REFORÇADO COM FIBRA DE VIDRO, 5000 LITROS - FORNECIMENTO E INSTALAÇÃO. AF_06/2021</t>
  </si>
  <si>
    <t>CAIXA D´ÁGUA EM POLIETILENO, 1000 LITROS (INCLUSOS TUBOS, CONEXÕES E TORNEIRA DE BÓIA) - FORNECIMENTO E INSTALAÇÃO. AF_06/2021</t>
  </si>
  <si>
    <t>BOMBAS</t>
  </si>
  <si>
    <t>BOMBA CENTRÍFUGA, MONOFÁSICA, 0,5 CV OU 0,49 HP, HM 6 A 20 M, Q 1,2 A 8,3 M3/H - FORNECIMENTO E INSTALAÇÃO. AF_12/2020</t>
  </si>
  <si>
    <t>INSTALAÇÕES SANITÁRIAS</t>
  </si>
  <si>
    <t>ESCAVAÇÕES E REATERROS</t>
  </si>
  <si>
    <t>ESCAVAÇÃO MANUAL DE VALA COM PROFUNDIDADE MENOR OU IGUAL A 1,30 M. AF_02/2021</t>
  </si>
  <si>
    <t>REATERRO MANUAL DE VALAS, COM PLACA VIBRATÓRIA. AF_08/2023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</si>
  <si>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</si>
  <si>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</si>
  <si>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50 MM, FORNECIDO E INSTALADO EM PRUMADA DE ESGOTO SANITÁRIO OU VENTILAÇÃO. AF_08/2022</t>
  </si>
  <si>
    <t>TUBO PVC, SERIE NORMAL, ESGOTO PREDIAL, DN 75 MM, FORNECIDO E INSTALADO EM PRUMADA DE ESGOTO SANITÁRIO OU VENTILAÇÃO. AF_08/2022</t>
  </si>
  <si>
    <t>TUBO PVC, SERIE NORMAL, ESGOTO PREDIAL, DN 100 MM, FORNECIDO E INSTALADO EM RAMAL DE DESCARGA OU RAMAL DE ESGOTO SANITÁRIO. AF_08/2022</t>
  </si>
  <si>
    <t>Tubo pvc rígido c/anel borracha, serie normal, p/esgoto predial, d = 150mm</t>
  </si>
  <si>
    <t>CAIXA SIFONADA, COM GRELHA REDONDA, PVC, DN 150 X 150 X 50 MM, JUNTA SOLDÁVEL, FORNECIDA E INSTALADA EM RAMAL DE DESCARGA OU EM RAMAL DE ESGOTO SANITÁRIO. AF_08/2022</t>
  </si>
  <si>
    <t>CAP, PVC, SÉRIE NORMAL, ESGOTO PREDIAL, DN 100 MM, JUNTA ELÁSTICA, FORNECIDO E INSTALADO EM SUBCOLETOR AÉREO DE ESGOTO SANITÁRIO. AF_08/2022</t>
  </si>
  <si>
    <t>Cap de pvc rígido c/ anéis p/ esgoto, diâm. =150mm</t>
  </si>
  <si>
    <t>CURVA CURTA 90 GRAUS, PVC, SERIE NORMAL, ESGOTO PREDIAL, DN 100 MM, JUNTA ELÁSTICA,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</si>
  <si>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</si>
  <si>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</si>
  <si>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45 GRAUS, PVC, SERIE NORMAL, ESGOTO PREDIAL, DN 50 MM, JUNTA ELÁSTICA, FORNECIDO E INSTALADO EM PRUMADA DE ESGOTO SANITÁRIO OU VENTILAÇÃO. AF_08/2022</t>
  </si>
  <si>
    <t>JOELHO 45 GRAUS, PVC, SERIE NORMAL, ESGOTO PREDIAL, DN 100 MM, JUNTA ELÁSTICA, FORNECIDO E INSTALADO EM RAMAL DE DESCARGA OU RAMAL DE ESGOTO SANITÁRIO. AF_08/2022</t>
  </si>
  <si>
    <t>Joelho 45º pvc rígido soldável para esgoto primário diâmentro 150mm Rev.01 10/2022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</si>
  <si>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</si>
  <si>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</si>
  <si>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50 MM, JUNTA ELÁSTICA, FORNECIDO E INSTALADO EM PRUMADA DE ESGOTO SANITÁRIO OU VENTILAÇÃO. AF_08/2022</t>
  </si>
  <si>
    <t>JOELHO 90 GRAUS, PVC, SERIE NORMAL, ESGOTO PREDIAL, DN 75 MM, JUNTA ELÁSTICA, FORNECIDO E INSTALADO EM PRUMADA DE ESGOTO SANITÁRIO OU VENTILAÇÃO. AF_08/2022</t>
  </si>
  <si>
    <t>JUNÇÃO SIMPLES, PVC, SERIE NORMAL, ESGOTO PREDIAL, DN 50 X 50 MM, JUNTA ELÁSTICA, FORNECIDO E INSTALADO EM PRUMADA DE ESGOTO SANITÁRIO OU VENTILAÇÃO. AF_08/2022</t>
  </si>
  <si>
    <t>JUNÇÃO SIMPLES, PVC, SERIE NORMAL, ESGOTO PREDIAL, DN 100 X 100 MM, JUNTA ELÁSTICA, FORNECIDO E INSTALADO EM PRUMADA DE ESGOTO SANITÁRIO OU VENTILAÇÃO. AF_08/2022</t>
  </si>
  <si>
    <t>JUNÇÃO DE REDUÇÃO INVERTIDA, PVC, SÉRIE NORMAL, ESGOTO PREDIAL, DN 100 X 50 MM, JUNTA ELÁSTICA, FORNECIDO E INSTALADO EM RAMAL DE DESCARGA OU RAMAL DE ESGOTO SANITÁRIO. AF_08/2022</t>
  </si>
  <si>
    <t>Junção simples em pvc rígido c/ anéis, para esgoto primário, diâm = 150 x 150mm</t>
  </si>
  <si>
    <t>LUVA DE CORRER, PVC, SERIE NORMAL, ESGOTO PREDIAL, DN 50 MM, JUNTA ELÁSTICA, FORNECIDO E INSTALADO EM RAMAL DE DESCARGA OU RAMAL DE ESGOTO SANITÁRIO. AF_08/2022</t>
  </si>
  <si>
    <t>LUVA DE CORRER, PVC, SERIE NORMAL, ESGOTO PREDIAL, DN 50 MM, JUNTA ELÁSTICA, FORNECIDO E INSTALADO EM PRUMADA DE ESGOTO SANITÁRIO OU VENTILAÇÃO. AF_08/2022</t>
  </si>
  <si>
    <t>LUVA DE CORRER, PVC, SERIE NORMAL, ESGOTO PREDIAL, DN 75 MM, JUNTA ELÁSTICA, FORNECIDO E INSTALADO EM PRUMADA DE ESGOTO SANITÁRIO OU VENTILAÇÃO. AF_08/2022</t>
  </si>
  <si>
    <t>LUVA DE CORRER, PVC, SERIE NORMAL, ESGOTO PREDIAL, DN 100 MM, JUNTA ELÁSTICA, FORNECIDO E INSTALADO EM RAMAL DE DESCARGA OU RAMAL DE ESGOTO SANITÁRIO. AF_08/2022</t>
  </si>
  <si>
    <t>LUVA DE CORRER, PVC, SERIE NORMAL, ESGOTO PREDIAL, DN 100 MM, JUNTA ELÁSTICA, FORNECIDO E INSTALADO EM PRUMADA DE ESGOTO SANITÁRIO OU VENTILAÇÃO. AF_08/2022</t>
  </si>
  <si>
    <t>Luva de correr em pvc rígido soldável, para esgoto primário, diâm = 150mm</t>
  </si>
  <si>
    <t>REDUÇÃO EXCÊNTRICA, PVC, SERIE R, ÁGUA PLUVIAL, DN 75 X 50 MM, JUNTA ELÁSTICA, FORNECIDO E INSTALADO EM RAMAL DE ENCAMINHAMENTO. AF_06/2022</t>
  </si>
  <si>
    <t>Tê de redução de pvc BSA soldavel, d= 75x50mm, linha Irriga-LF, Tigre ou similar</t>
  </si>
  <si>
    <t>TE, PVC, SÉRIE NORMAL, ESGOTO PREDIAL, DN 100 X 50 MM, JUNTA ELÁSTICA, FORNECIDO E INSTALADO EM PRUMADA DE ESGOTO SANITÁRIO OU VENTILAÇÃO. AF_08/2022</t>
  </si>
  <si>
    <t>TE, PVC, SERIE NORMAL, ESGOTO PREDIAL, DN 50 X 50 MM, JUNTA ELÁSTICA, FORNECIDO E INSTALADO EM RAMAL DE DESCARGA OU RAMAL DE ESGOTO SANITÁRIO. AF_08/2022</t>
  </si>
  <si>
    <t>TE, PVC, SERIE NORMAL, ESGOTO PREDIAL, DN 50 X 50 MM, JUNTA ELÁSTICA, FORNECIDO E INSTALADO EM PRUMADA DE ESGOTO SANITÁRIO OU VENTILAÇÃO. AF_08/2022</t>
  </si>
  <si>
    <t>TERMINAL DE VENTILAÇÃO, PVC, SÉRIE NORMAL, ESGOTO PREDIAL, DN 75 MM, JUNTA SOLDÁVEL, FORNECIDO E INSTALADO EM PRUMADA DE ESGOTO SANITÁRIO OU VENTILAÇÃO. AF_08/2022</t>
  </si>
  <si>
    <t>PROLONGAMENTO / PROLONGADOR PARA CAIXA SIFONADA, PVC, 150 MM X 150 MM (NBR 5688)</t>
  </si>
  <si>
    <t>CAIXAS, FOSSA, FILTRO E SUMIDOURO</t>
  </si>
  <si>
    <t>Caixa de gordura  0.60 x 0.60 x 0.60m</t>
  </si>
  <si>
    <t>CAIXA ENTERRADA HIDRÁULICA RETANGULAR EM ALVENARIA COM TIJOLOS CERÂMICOS MACIÇOS, DIMENSÕES INTERNAS: 0,6X0,6X0,6 M PARA REDE DE ESGOTO. AF_12/2020</t>
  </si>
  <si>
    <t>ÁGUAS PLUVIAIS E DRENO DE AR CONDICIONADO</t>
  </si>
  <si>
    <t>TUBO PVC, SÉRIE R, ÁGUA PLUVIAL, DN 75 MM, FORNECIDO E INSTALADO EM CONDUTORES VERTICAIS DE ÁGUAS PLUVIAIS. AF_06/2022</t>
  </si>
  <si>
    <t>TUBO PVC, SÉRIE R, ÁGUA PLUVIAL, DN 75 MM, FORNECIDO E INSTALADO EM RAMAL DE ENCAMINHAMENTO. AF_06/2022</t>
  </si>
  <si>
    <t>TUBO PVC, SÉRIE R, ÁGUA PLUVIAL, DN 100 MM, FORNECIDO E INSTALADO EM CONDUTORES VERTICAIS DE ÁGUAS PLUVIAIS. AF_06/2022</t>
  </si>
  <si>
    <t>TUBO PVC, SÉRIE R, ÁGUA PLUVIAL, DN 100 MM, FORNECIDO E INSTALADO EM RAMAL DE ENCAMINHAMENTO. AF_06/2022</t>
  </si>
  <si>
    <t>TUBO PVC, SÉRIE R, ÁGUA PLUVIAL, DN 150 MM, FORNECIDO E INSTALADO EM RAMAL DE ENCAMINHAMENTO. AF_06/2022</t>
  </si>
  <si>
    <t>ADAPTADOR CURTO COM BOLSA E ROSCA PARA REGISTRO, PVC, SOLDÁVEL, DN 25MM X 3/4 , INSTALADO EM RAMAL DE DISTRIBUIÇÃO DE ÁGUA - FORNECIMENTO E INSTALAÇÃO. AF_06/2022</t>
  </si>
  <si>
    <t>Bucha de redução curta de pvc rígido soldável, marrom, diâm = 40 x 32mm</t>
  </si>
  <si>
    <t>CURVA CURTA 90 GRAUS, PVC, SERIE NORMAL, ESGOTO PREDIAL, DN 75 MM, JUNTA ELÁSTICA, FORNECIDO E INSTALADO EM PRUMADA DE ESGOTO SANITÁRIO OU VENTILAÇÃO. AF_08/2022</t>
  </si>
  <si>
    <t>CURVA CURTA 90 GRAUS, PVC, SERIE NORMAL, ESGOTO PREDIAL, DN 75 MM, JUNTA ELÁSTICA, FORNECIDO E INSTALADO EM RAMAL DE DESCARGA OU RAMAL DE ESGOTO SANITÁRIO. AF_08/2022</t>
  </si>
  <si>
    <t>CURVA 90 GRAUS, PVC, SOLDÁVEL, DN 25MM, INSTALADO EM RAMAL DE DISTRIBUIÇÃO DE ÁGUA - FORNECIMENTO E INSTALAÇÃO. AF_06/2022</t>
  </si>
  <si>
    <t>CURVA 90 GRAUS, PVC, SOLDÁVEL, DN 32MM, INSTALADO EM RAMAL DE DISTRIBUIÇÃO DE ÁGUA - FORNECIMENTO E INSTALAÇÃO. AF_06/2022</t>
  </si>
  <si>
    <t>CURVA 90 GRAUS, PVC, SOLDÁVEL, DN 32 MM, INSTALADO EM RESERVAÇÃO PREDIAL DE ÁGUA - FORNECIMENTO E INSTALAÇÃO. AF_04/2024</t>
  </si>
  <si>
    <t>CURVA 90 GRAUS, PVC, SOLDÁVEL, DN 50 MM, INSTALADO EM RESERVAÇÃO PREDIAL DE ÁGUA - FORNECIMENTO E INSTALAÇÃO. AF_04/2024</t>
  </si>
  <si>
    <t>CURVA CURTA 90 GRAUS, PVC, SERIE NORMAL, ESGOTO PREDIAL, DN 100 MM, JUNTA ELÁSTICA, FORNECIDO E INSTALADO EM PRUMADA DE ESGOTO SANITÁRIO OU VENTILAÇÃO. AF_08/2022</t>
  </si>
  <si>
    <t>JOELHO 45 GRAUS, PVC, SERIE R, ÁGUA PLUVIAL, DN 75 MM, JUNTA ELÁSTICA, FORNECIDO E INSTALADO EM RAMAL DE ENCAMINHAMENTO. AF_06/2022</t>
  </si>
  <si>
    <t>JOELHO 45 GRAUS, PVC, SERIE R, ÁGUA PLUVIAL, DN 100 MM, JUNTA ELÁSTICA, FORNECIDO E INSTALADO EM RAMAL DE ENCAMINHAMENTO. AF_06/2022</t>
  </si>
  <si>
    <t>JOELHO 45 GRAUS, PVC, SOLDÁVEL, DN 32 MM, INSTALADO EM DRENO DE AR CONDICIONADO - FORNECIMENTO E INSTALAÇÃO. AF_08/2022</t>
  </si>
  <si>
    <t>JOELHO 90 GRAUS, PVC, SERIE R, ÁGUA PLUVIAL, DN 100 MM, JUNTA ELÁSTICA, FORNECIDO E INSTALADO EM RAMAL DE ENCAMINHAMENTO. AF_06/2022</t>
  </si>
  <si>
    <t>JOELHO 90 GRAUS, PVC, SERIE R, ÁGUA PLUVIAL, DN 150 MM, JUNTA ELÁSTICA, FORNECIDO E INSTALADO EM RAMAL DE ENCAMINHAMENTO. AF_06/2022</t>
  </si>
  <si>
    <t>JOELHO 90 GRAUS, PVC, SOLDÁVEL, DN 32 MM, INSTALADO EM DRENO DE AR CONDICIONADO - FORNECIMENTO E INSTALAÇÃO. AF_08/2022</t>
  </si>
  <si>
    <t>JOELHO 90 GRAUS, PVC, SOLDÁVEL, DN 32MM, INSTALADO EM RAMAL DE DISTRIBUIÇÃO DE ÁGUA - FORNECIMENTO E INSTALAÇÃO. AF_06/2022</t>
  </si>
  <si>
    <t>JOELHO 90 GRAUS, PVC, SOLDÁVEL, DN 40 MM INSTALADO EM RESERVAÇÃO PREDIAL DE ÁGUA - FORNECIMENTO E INSTALAÇÃO. AF_04/2024</t>
  </si>
  <si>
    <t>JUNÇÃO SIMPLES, PVC, SERIE R, ÁGUA PLUVIAL, DN 100 X 100 MM, JUNTA ELÁSTICA, FORNECIDO E INSTALADO EM RAMAL DE ENCAMINHAMENTO. AF_06/2022</t>
  </si>
  <si>
    <t>LUVA DE CORRER, PVC, SERIE R, ÁGUA PLUVIAL, DN 75 MM, JUNTA ELÁSTICA, FORNECIDO E INSTALADO EM RAMAL DE ENCAMINHAMENTO. AF_06/2022</t>
  </si>
  <si>
    <t>LUVA DE CORRER, PVC, SERIE R, ÁGUA PLUVIAL, DN 100 MM, JUNTA ELÁSTICA, FORNECIDO E INSTALADO EM RAMAL DE ENCAMINHAMENTO. AF_06/2022</t>
  </si>
  <si>
    <t>LUVA DE CORRER, PVC, SERIE R, ÁGUA PLUVIAL, DN 150 MM, JUNTA ELÁSTICA, FORNECIDO E INSTALADO EM RAMAL DE ENCAMINHAMENTO. AF_06/2022</t>
  </si>
  <si>
    <t>Ralo hemisférico em fº fº, tipo abacaxi Ø 75mm</t>
  </si>
  <si>
    <t>Ralo hemisférico em fº fº, tipo abacaxi Ø 100mm</t>
  </si>
  <si>
    <t>TÊ DE REDUÇÃO, PVC, SOLDÁVEL, DN 40MM X 32MM, INSTALADO EM RAMAL DE DISTRIBUIÇÃO DE ÁGUA - FORNECIMENTO E INSTALAÇÃO. AF_06/2022</t>
  </si>
  <si>
    <t>TE, PVC, SOLDÁVEL, DN 32 MM, INSTALADO EM DRENO DE AR CONDICIONADO - FORNECIMENTO E INSTALAÇÃO. AF_08/2022</t>
  </si>
  <si>
    <t>TE, PVC, SOLDÁVEL, DN 40MM, INSTALADO EM RAMAL DE DISTRIBUIÇÃO DE ÁGUA - FORNECIMENTO E INSTALAÇÃO. AF_06/2022</t>
  </si>
  <si>
    <t>CAIXAS E CALHAS</t>
  </si>
  <si>
    <t>CALHA EM CHAPA DE AÇO GALVANIZADO NÚMERO 24, DESENVOLVIMENTO DE 100 CM, INCLUSO TRANSPORTE VERTICAL. AF_07/2019</t>
  </si>
  <si>
    <t>CANALETA MEIA CANA PRÉ-MOLDADA DE CONCRETO (D = 20 CM) - FORNECIMENTO E INSTALAÇÃO. AF_08/2021</t>
  </si>
  <si>
    <t>PROTEÇÃO CONTRA INCÊNDIO</t>
  </si>
  <si>
    <t>EXTINTOR DE INCÊNDIO PORTÁTIL COM CARGA DE CO2 DE 6 KG, CLASSE BC - FORNECIMENTO E INSTALAÇÃO. AF_10/2020_PE</t>
  </si>
  <si>
    <t>SINALIZAÇÃO</t>
  </si>
  <si>
    <t>GERAÇÃO DE ENERGIA SOLAR</t>
  </si>
  <si>
    <t>CONDULETE DE ALUMÍNIO, TIPO T, PARA ELETRODUTO DE AÇO GALVANIZADO DN 32 MM (1 1/4''), APARENTE - FORNECIMENTO E INSTALAÇÃO. AF_10/2022</t>
  </si>
  <si>
    <t>CABO SOLAR FLEXÍVEL 10MM² / VERMELHO, 50 METROS - FORNECIMENTO E INSTALAÇÃO.</t>
  </si>
  <si>
    <t>FORNECIMENTO E INSTALAÇÃO DE USINA DE GERAÇÃO DE ENERGIA FOTOVOLTAICA COM GERAÇÃO MENSAL DE 9.750 kWh, INCLUINDO PAINÉIS E INVERSORES</t>
  </si>
  <si>
    <t>SUBESTAÇÃO</t>
  </si>
  <si>
    <t>Transformador trifasico 75 kva, at 13800v, bt 380/220 v, fornecimento</t>
  </si>
  <si>
    <t>Montagem de acessórios para subestação transformadora em poste - Rev 01_2023</t>
  </si>
  <si>
    <t>Quadro de medição indireta para transformadores de até 225 kva</t>
  </si>
  <si>
    <t>Aterramento composto de 3 hastes de cobre Ø 5/8" x 2,40m, interligada com cabo de cobre 50mm2</t>
  </si>
  <si>
    <t>CABO DE COBRE FLEXÍVEL ISOLADO, 35 MM², ANTI-CHAMA 0,6/1,0 KV, PARA REDE ENTERRADA DE DISTRIBUIÇÃO DE ENERGIA ELÉTRICA - FORNECIMENTO E INSTALAÇÃO. AF_12/2021</t>
  </si>
  <si>
    <t>ARREMATES E SOLEIRAS</t>
  </si>
  <si>
    <t>Divisória em granito branco fortaleza, polido do dois lados, e= 2cm, inclusive montagem com ferragens</t>
  </si>
  <si>
    <t>PINTURA</t>
  </si>
  <si>
    <t>EMASSAMENTO COM MASSA LÁTEX, APLICAÇÃO EM PAREDE, UMA DEMÃO, LIXAMENTO MANUAL. AF_04/2023</t>
  </si>
  <si>
    <t>COBERTURA</t>
  </si>
  <si>
    <t>Rufo de concreto armado fck=20mpa l=30cm e h=5cm</t>
  </si>
  <si>
    <t>Estrutura Metálica p/ Cobertura c/Vigas-Treliça Pratt e terças em UDC 127, 2 águas, sem lanternin, vãos 10,01 a 20,0m, pintada 1 d oxido ferro + 2 d esmalte epóxi branco, exceto forn. Telhas - Executada</t>
  </si>
  <si>
    <t>TELHAMENTO COM TELHA METÁLICA TERMOACÚSTICA E = 30 MM, COM ATÉ 2 ÁGUAS, INCLUSO IÇAMENTO. AF_07/2019</t>
  </si>
  <si>
    <t>LOUÇAS E ACESSÓRIOS SANITÁRIOS</t>
  </si>
  <si>
    <t>VASO SANITARIO SIFONADO CONVENCIONAL PARA PCD SEM FURO FRONTAL COM LOUÇA BRANCA SEM ASSENTO, INCLUSO CONJUNTO DE LIGAÇÃO PARA BACIA SANITÁRIA AJUSTÁVEL - FORNECIMENTO E INSTALAÇÃO. AF_01/2020</t>
  </si>
  <si>
    <t>Ducha higiênica com registro, linha aspen, ref. 1984 C35 da DECA ou similar</t>
  </si>
  <si>
    <t>CUBA DE EMBUTIR OVAL EM LOUÇA BRANCA, 35 X 50CM OU EQUIVALENTE, INCLUSO VÁLVULA E SIFÃO TIPO GARRAFA EM METAL CROMADO - FORNECIMENTO E INSTALAÇÃO. AF_01/2020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</si>
  <si>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</si>
  <si>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CUBA DE EMBUTIR DE AÇO INOXIDÁVEL MÉDIA, INCLUSO VÁLVULA TIPO AMERICANA E SIFÃO TIPO GARRAFA EM METAL CROMADO - FORNECIMENTO E INSTALAÇÃO. AF_01/2020</t>
  </si>
  <si>
    <t>Lavatório louça de canto (Deca-Izy, ref L-10117 ou similar) sem coluna, c/ sifão cromado, válvula cromada, engate cromado, exclusive torneira</t>
  </si>
  <si>
    <t>Fornecimento e instalação de torneira pressmatic compact de mesa, ref. 17160606, docol ou similar</t>
  </si>
  <si>
    <t>Dispenser, em plástico, para papel higiênico em rolo</t>
  </si>
  <si>
    <t>Bancada em granito branco fortaleza, e = 2cm</t>
  </si>
  <si>
    <t>SABONETEIRA PLASTICA TIPO DISPENSER PARA SABONETE LIQUIDO COM RESERVATORIO 800 A 1500 ML, INCLUSO FIXAÇÃO. AF_01/2020</t>
  </si>
  <si>
    <t>Piso tátil direcional e/ou alerta, em borracha, p/deficientes visuais, dimensões 25x25cm, aplicado, rejuntado, exclusive regularização de base</t>
  </si>
  <si>
    <t>LIMPEZA GERAL</t>
  </si>
  <si>
    <t>Limpeza geral</t>
  </si>
  <si>
    <t>URBANIZAÇÃO E PAISAGISMO</t>
  </si>
  <si>
    <t>ALVENARIA</t>
  </si>
  <si>
    <t>Concreto ciclópico com concreto de fck=10Mpa e 50% de pedra de mão</t>
  </si>
  <si>
    <t>Calha semi-circular em concreto pré-moldado d=40cm</t>
  </si>
  <si>
    <t>Tubo de pead, PE-80, ramal predial, diam = 20mm (1/2") x 2,3mm (esp.parede)</t>
  </si>
  <si>
    <t>PINTURA ÁREA EXTERNA</t>
  </si>
  <si>
    <t>PINTURA DE SÍMBOLOS E TEXTOS COM TINTA ACRÍLICA, DEMARCAÇÃO COM FITA ADESIVA E APLICAÇÃO COM ROLO. AF_05/2021</t>
  </si>
  <si>
    <t>PINTURA DE MEIO-FIO COM TINTA BRANCA A BASE DE CAL (CAIAÇÃO). AF_05/2021</t>
  </si>
  <si>
    <t>FECHAMENTOS EXTERNOS</t>
  </si>
  <si>
    <t>Cerca/gradil Nylofor h=2,03m, malha 5x20cm - fio 5 mm, revestidos em poliester por processo de pintura eletrostática nas cores verde ou branca. Fornecimento e instalação. Inclusive poste e acessórios.</t>
  </si>
  <si>
    <t>Corrimão em aço inox ø=1 1/2", duplo, h=90cm</t>
  </si>
  <si>
    <t>Escada em ferro, degraus em barra redonda 3/4" e quadro em barra chata de 2" x 5/16"</t>
  </si>
  <si>
    <t>PAVIMENTAÇÃO EXTERNA</t>
  </si>
  <si>
    <t>EXECUÇÃO DE PAVIMENTO EM PISO INTERTRAVADO, COM BLOCO RETANGULAR COLORIDO DE 20 X 10 CM, ESPESSURA 8 CM. AF_10/2022</t>
  </si>
  <si>
    <t>ELEMENTOS DECORATIVOS</t>
  </si>
  <si>
    <t>PAISAGISMO</t>
  </si>
  <si>
    <t>Fornecimento e espalhamento de terra vegetal preparada</t>
  </si>
  <si>
    <t>ADMINISTRAÇÃO</t>
  </si>
  <si>
    <t>ENGENHEIRO CIVIL DE OBRA JUNIOR COM ENCARGOS COMPLEMENTARES</t>
  </si>
  <si>
    <t>MES</t>
  </si>
  <si>
    <t>ENCARREGADO GERAL DE OBRAS COM ENCARGOS COMPLEMENTARES</t>
  </si>
  <si>
    <t>VIGIA DIURNO COM ENCARGOS COMPLEMENTARES</t>
  </si>
  <si>
    <t>DESENHISTA PROJETISTA COM ENCARGOS COMPLEMENTARES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</si>
  <si>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</si>
  <si>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BOLETIM DE MEDIÇÃO 08
PERÍODO 01/08/2025 A 31/08/2025</t>
  </si>
  <si>
    <t>VALORES (R$)</t>
  </si>
  <si>
    <t>%</t>
  </si>
  <si>
    <t>CÓDIGO</t>
  </si>
  <si>
    <t>DESCRIÇÃO</t>
  </si>
  <si>
    <t>CLASS</t>
  </si>
  <si>
    <t>UNID.</t>
  </si>
  <si>
    <t>QUANT.</t>
  </si>
  <si>
    <t>PREÇO(R$)</t>
  </si>
  <si>
    <t>PREÇO COM DESCONTO (R$)</t>
  </si>
  <si>
    <t>PREÇO TOTAL (R$)</t>
  </si>
  <si>
    <t>ACU. ANT</t>
  </si>
  <si>
    <t>MEDIDO</t>
  </si>
  <si>
    <t>ACU. TOT.</t>
  </si>
  <si>
    <t>DESPESAS LEGAIS</t>
  </si>
  <si>
    <t>COOBA ALVGENTIO</t>
  </si>
  <si>
    <t>LICENÇA/ALVARÁ DE CONSTRUÇÃO</t>
  </si>
  <si>
    <t>SER.CG</t>
  </si>
  <si>
    <t>UND</t>
  </si>
  <si>
    <t>COT-HAB</t>
  </si>
  <si>
    <t>M2</t>
  </si>
  <si>
    <t>LIMPEZA MECANIZADA DE CAMADA VEGETAL, VEGETAÇÃO E PEQUENAS ÁRVORES (DIÂMETRO DE TRONCO MENOR QUE 0,20 M), COM TRATOR DE ESTEIRAS.AF_05/2018</t>
  </si>
  <si>
    <t>REGULARIZAÇÃO DE SUPERFÍCIES COM MOTONIVELADORA AF_11/2019</t>
  </si>
  <si>
    <t>02522/ORSE</t>
  </si>
  <si>
    <t>Compactação de aterros, com rolo vibratório pé de carneiro, a 100% do proctor normal</t>
  </si>
  <si>
    <t>M3</t>
  </si>
  <si>
    <t>ATERRO MECANIZADO DE VALA COM RETROESCAVADEIRA (CAPACIDADE DA CAÇAMBA DA RETRO: 0,26 M³ / POTÊNCIA: 88 HP), LARGURA DE 0,8 A 1,5 M, PROFUNDI
DADE DE 1,5 A 3,0 M, COM SOLO ARGILO-ARENOSO. AF_05/2016</t>
  </si>
  <si>
    <t>00026/ORSE</t>
  </si>
  <si>
    <t>TRANSPORTE COM CAMINHÃO BASCULANTE DE 6 M³, EM VIA URBANA PAVIMENTADA, M3XKM DMT ATÉ 30 KM (UNIDADE: M3XKM). AF_07/2020</t>
  </si>
  <si>
    <t>09182/ORSE</t>
  </si>
  <si>
    <t>08344/ORSE</t>
  </si>
  <si>
    <t>07989/ORSE</t>
  </si>
  <si>
    <t>EXECUÇÃO E COMPACTAÇÃO DE BASE E OU SUBBASE PARA PAVIMENTAÇÃO DE PEDRA RACHÃO INCLUSIVE CARGA E TRANSPORTE</t>
  </si>
  <si>
    <t>MELHORAMENTO DE SOLO</t>
  </si>
  <si>
    <t>102279</t>
  </si>
  <si>
    <t>ESCAVAÇÃO MECANIZADA DE VALA COM PROF. ATÉ 1,5 M (MÉDIA MONTANTE E JUSANTE/UMA COMPOSIÇÃO POR TRECHO), ESCAVADEIRA (0,8 M3),LARG. MENOR QUE 1,5 M, EM SOLO DE 1A CATEGORIA, LOCAIS COM BAIXO NÍVEL DE INTERFERÊNCIA. AF_02/2021</t>
  </si>
  <si>
    <t>94304</t>
  </si>
  <si>
    <t>ATERRO MECANIZADO DE VALA COM ESCAVADEIRA HIDRÁULICA (CAPACIDADE DA CAÇAMBA: 0,8 M³ / POTÊNCIA: 111 HP), LARGURA ATÉ 2,5 M, PROFUNDIDADE ATÉ 1,5 M, COM SOLO ARGILO-ARENOSO. AF_08/2023</t>
  </si>
  <si>
    <t>06096/ORSE</t>
  </si>
  <si>
    <t>Ligação Predial de Água em Mureta de Concreto, Provisória ou Definitiva, com Fornecimento de Material, inclusive Mureta e Hidrômetro, Rede DN 50mm</t>
  </si>
  <si>
    <t>1,00</t>
  </si>
  <si>
    <t>ENTRADA DE ENERGIA ELÉTRICA, AÉREA, BIFÁSICA, COM CAIXA DE SOBREPOR
ABO DE 16 MM2 E DISJUNTOR DIN 50A (NÃO INCLUSO O POSTE DE CONCRETO)
F_07/2020_P</t>
  </si>
  <si>
    <t>13311/ORSE</t>
  </si>
  <si>
    <t>Andaime metálico fachadeiro - locação mensal , exceto montagem, desmontagem e tela</t>
  </si>
  <si>
    <t>M2 X MÊS</t>
  </si>
  <si>
    <t>MONTAGEM E DESMONTAGEM DE ANDAIME MODULAR FACHADEIRO, COM PISO METÁLICO, PARA EDIFICAÇÕES COM MÚLTIPLOS PAVIMENTOS (EXCLUSIVE ANDAIME E LIMPEZA). AF_11/2017</t>
  </si>
  <si>
    <t>12862/ORSE</t>
  </si>
  <si>
    <t>P X D</t>
  </si>
  <si>
    <t>056/ORSE</t>
  </si>
  <si>
    <t>062/ORSE</t>
  </si>
  <si>
    <t>061/ORSE</t>
  </si>
  <si>
    <t>10184/ORSE</t>
  </si>
  <si>
    <t>00051/ORSE</t>
  </si>
  <si>
    <t>Placa de obra em chapa aço galvanizado, instalada</t>
  </si>
  <si>
    <t>TAPUME COM TELHA METÁLICA. AF_05/2018</t>
  </si>
  <si>
    <t>LOCACAO CONVENCIONAL DE OBRA, UTILIZANDO GABARITO DE TÁBUAS CORRIDAS PONTALETADAS A CADA 2,00M - 2 UTILIZAÇÕES. AF_10/2018</t>
  </si>
  <si>
    <t>ESCAVAÇÃO MECANIZADA PARA BLOCO DE COROAMENTO OU SAPATA COM RETROESCAVADEIRA (INCLUINDO ESCAVAÇÃO PARA COLOCAÇÃO DE FÔRMAS). AF_01/2024</t>
  </si>
  <si>
    <t>93379</t>
  </si>
  <si>
    <t>100973</t>
  </si>
  <si>
    <t>97914</t>
  </si>
  <si>
    <t>102473</t>
  </si>
  <si>
    <t>FABRICAÇÃO, MONTAGEM E DESMONTAGEM DE FÔRMA PARA SAPATA, EM MADEIRA SERRADA, E=25 MM,
4 UTILIZAÇÕES. AF_01/2024</t>
  </si>
  <si>
    <t>96543</t>
  </si>
  <si>
    <t>96545</t>
  </si>
  <si>
    <t>96546</t>
  </si>
  <si>
    <t>104920</t>
  </si>
  <si>
    <t>104921</t>
  </si>
  <si>
    <t>98557</t>
  </si>
  <si>
    <t>CONCRETAGEM DE SAPATAS, FCK 30 MPA, COM USO DE BOMBA  LANÇAMENTO, ADENSAMENTO E ACABAMENTO. AF_01/2024</t>
  </si>
  <si>
    <t>LASTRO COM MATERIAL GRANIULAR (PEDRA BRITADO N1 E N2), APLICADO EM PISO OU LAJE SOBRE SOLO, ESPESSURA 10 CM</t>
  </si>
  <si>
    <t>ESCAVAÇÃO MECANIZADA PARA VIGA BALDRAME OU SAPATA CORRIDA COM MINI-ESCAVADEIRA (SEM ESCAVAÇÃO PARA COLOCAÇÃO DE FÒRMAS).AF_01/2024</t>
  </si>
  <si>
    <t>104916</t>
  </si>
  <si>
    <t>104917</t>
  </si>
  <si>
    <t>104918</t>
  </si>
  <si>
    <t>104919</t>
  </si>
  <si>
    <t>104922</t>
  </si>
  <si>
    <t>96536</t>
  </si>
  <si>
    <t>CONCRETAGEM DE BLOCO DE COROAMENTO OU VIGA BALDRAME, FCK 30 MPA, COM USO DE BOMBA - LANÇAMENTO, ADENSAMENTO E ACABAMENTO.AF_09/2023</t>
  </si>
  <si>
    <t>MONTAGEM E DESMONTAGEM DE FÔRMA DE LAJE MACIÇA, PÉ-DIREITO SIMPLES, EM CHAPA DE MADEIRA COMPENSADA RESINADA E CIMBRAMENTO DE MADEIRA, 2 UTILIZAÇÕES. AF_03/2022
COMPENSADA RESINADA, 6 UTILIZAÇÕES. AF_09/2020</t>
  </si>
  <si>
    <t>COMPOSICAO.1</t>
  </si>
  <si>
    <t>CONCRETAGEM DE VIG E LAJES, FCK 30 MPA, PARA LAJES MACIÇAS OU NERVURADAS COM USO DE BOMBA - LANÇAMENTO, ADENSAMENTO E ACABAMENTO.</t>
  </si>
  <si>
    <t>92768</t>
  </si>
  <si>
    <t>92769</t>
  </si>
  <si>
    <t>92770</t>
  </si>
  <si>
    <t>92771</t>
  </si>
  <si>
    <t>92772</t>
  </si>
  <si>
    <t>COMPOSICAO.2</t>
  </si>
  <si>
    <t>CONCRETAGEM DE PILARES, FCK = 30 MPA, COM USO DE BOMBA - LANÇAMENTO, ADENSAMENTO E ACABAMENTO. AF_02/2022_PS</t>
  </si>
  <si>
    <t>92759</t>
  </si>
  <si>
    <t>92762</t>
  </si>
  <si>
    <t>92763</t>
  </si>
  <si>
    <t>92764</t>
  </si>
  <si>
    <t>92760</t>
  </si>
  <si>
    <t>92761</t>
  </si>
  <si>
    <t>92765</t>
  </si>
  <si>
    <t>11808/ORSE</t>
  </si>
  <si>
    <t>CONTRAPISO EM ARGAMASSA TRAÇO 1:4 (CIMENTO E AREIA), PREPARO MECÂNICO COM BETONEIRA 400 L, APLICADO EM ÁREAS SECAS SOBRE LAJE, NÃO ADERIDO,
ACABAMENTO NÃO REFORÇADO, ESPESSURA 5CM. AF_07/2021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</si>
  <si>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</si>
  <si>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</t>
  </si>
  <si>
    <t>01935/ORSE</t>
  </si>
  <si>
    <t>Revestimento para piso ou parede em granito verde ubatuba, e=2cm, aplicado com argamassa industrializada ac-ii, rejuntado, exclusive emboço(ESCADAS E RAMPAS)</t>
  </si>
  <si>
    <t>10169/ORSE</t>
  </si>
  <si>
    <t>Piso alta resistência 12 mm, cor cinza, com juntas plásticas, polimento até o esmeril 400 e enceramento, exclusive argamassa de regularização, aplicado</t>
  </si>
  <si>
    <t>12441/ORSE</t>
  </si>
  <si>
    <t>Revestimento cerâmico para piso ou parede, 90 x 90 cm, porcelanato, natural, retificado, linha bianco carrara, Portobello ou similar, aplicado com argamassa industrializada ac-iii, rejuntado, exclusive regularização de base ou emboço(Piso Porcelanato Retificado, 200x1200mm, Legno Dorato, Biancogres ou equivalente técnico)</t>
  </si>
  <si>
    <t>PAREDE COM PLACAS DE GESSO ACARTONADO (DRYWALL), PARA USO INTERNO, COM DUAS FACES SIMPLES E ESTRUTURA METÁLICA COM GUIAS DUPLAS, COM VÃOS.</t>
  </si>
  <si>
    <t>07704/ORSE</t>
  </si>
  <si>
    <t>CHAPISCO APLICADO EM ALVENARIAS E ESTRUTURAS DE CONCRETO INTERNAS, COM COLHER DE PEDREIRO. ARGAMASSA TRAÇO 1:3 COM PREPARO MANUAL.</t>
  </si>
  <si>
    <t>03316/ORSE</t>
  </si>
  <si>
    <t>12330/ORSE</t>
  </si>
  <si>
    <t>10994/ORSE</t>
  </si>
  <si>
    <t>01778/ORSE</t>
  </si>
  <si>
    <t>MAT.</t>
  </si>
  <si>
    <t>01896/ORSE</t>
  </si>
  <si>
    <t>11941/ORSE</t>
  </si>
  <si>
    <t>CONTRAMARCO DE AÇO, FIXAÇÃO COM ARGAMASSA - FORNECIMENTO E INSTALAÇÃO AF_12/2019</t>
  </si>
  <si>
    <t>11940/ORSE</t>
  </si>
  <si>
    <t>01880/ORSE</t>
  </si>
  <si>
    <t>Vidro liso incolor 6mm</t>
  </si>
  <si>
    <t>01885/ORSE</t>
  </si>
  <si>
    <t>Vidro temperado 10 mm, liso, transparente, com ferragens</t>
  </si>
  <si>
    <t>03149/ORSE</t>
  </si>
  <si>
    <t>Película insulfilm aplicada ou Similar(Basculantes dos banheiros, porta de vidro de correr)</t>
  </si>
  <si>
    <t>13096/ORSE</t>
  </si>
  <si>
    <t>09733/ORSE</t>
  </si>
  <si>
    <t>03764/ORSE</t>
  </si>
  <si>
    <t>09982/ORSE</t>
  </si>
  <si>
    <t>07165/ORSE</t>
  </si>
  <si>
    <t xml:space="preserve">Porta em madeira compensada (canela), lisa, semi-ôca, 0.90 x 2.10 m, para sanitário de deficiente físico (inclusive batente, ferragens, fechadura, suporte e chapa de alumínio e=1mm) - Rev 03 </t>
  </si>
  <si>
    <t>09072/ORSE</t>
  </si>
  <si>
    <t>Portão em ferro, em gradil metálico, padrão belgo ou equivalente</t>
  </si>
  <si>
    <t>12953/ORSE</t>
  </si>
  <si>
    <t>Portão em tubo de ferro galvanizado de 2", de abrir, tela malha revestida 76 x 76mm, n.º 12, inclusive dobradiças e trancas/ferrolho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</si>
  <si>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9"/>
        <rFont val="Arial"/>
        <family val="2"/>
      </rPr>
      <t>(CELA)</t>
    </r>
  </si>
  <si>
    <t>03163/ORSE</t>
  </si>
  <si>
    <t>04726/ORSE</t>
  </si>
  <si>
    <t>Forro de gesso acartonado, em placas 1250 x 600mm e perfis T, acabamento em filme PVC, marca MOD-LINE, modelo Linho ou similar, instalado</t>
  </si>
  <si>
    <t>INSUMO</t>
  </si>
  <si>
    <t>PERFIL TRAVESSA (SECUNDARIO), T CLICADO, EM ACO GALVANIZADO , BRANCO, PARA FORRO REMOVIVEL, 24 X 1250 MM (L X C)</t>
  </si>
  <si>
    <t>FORRO EM DRYWALL, PARA AMBIENTES COMERCIAIS, INCLUSIVE ESTRUTURA DE FIXAÇÃO. AF_05/2017_P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</si>
  <si>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</si>
  <si>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</si>
  <si>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05057/ORSE</t>
  </si>
  <si>
    <t>Revestimento metálico em alumínio composto (Alucobond), e=0,3mm, pintura Kaynar 500 composta por seis camadas, inclusive estrutura metálica auxiliar em perfil de viga "U" de 2" - fornecimento e montagem</t>
  </si>
  <si>
    <t>10870/ORSE</t>
  </si>
  <si>
    <t>09054/ORSE</t>
  </si>
  <si>
    <t>JCA.EL-002/PRÓPRIA</t>
  </si>
  <si>
    <t>ELETRODUTO EM ACO GALVANIZADO ELETROLÍTICO, LEVE, DIÂMETRO Ø1", INSTALAÇÃO APARENTE</t>
  </si>
  <si>
    <t>S13612</t>
  </si>
  <si>
    <t>91850</t>
  </si>
  <si>
    <t>91863</t>
  </si>
  <si>
    <t>91867</t>
  </si>
  <si>
    <t>91871</t>
  </si>
  <si>
    <t>91864</t>
  </si>
  <si>
    <t>91868</t>
  </si>
  <si>
    <t>91872</t>
  </si>
  <si>
    <t>91865</t>
  </si>
  <si>
    <t>91869</t>
  </si>
  <si>
    <t>91873</t>
  </si>
  <si>
    <t>91890</t>
  </si>
  <si>
    <t>91914</t>
  </si>
  <si>
    <t>91893</t>
  </si>
  <si>
    <t>91917</t>
  </si>
  <si>
    <t>91920</t>
  </si>
  <si>
    <t>91875</t>
  </si>
  <si>
    <t>91884</t>
  </si>
  <si>
    <t>91879</t>
  </si>
  <si>
    <t>91876</t>
  </si>
  <si>
    <t>91880</t>
  </si>
  <si>
    <t>91885</t>
  </si>
  <si>
    <t>91877</t>
  </si>
  <si>
    <t>91881</t>
  </si>
  <si>
    <t>91886</t>
  </si>
  <si>
    <t>S13363</t>
  </si>
  <si>
    <t>S13364</t>
  </si>
  <si>
    <t>95785</t>
  </si>
  <si>
    <t>95789</t>
  </si>
  <si>
    <t>95791</t>
  </si>
  <si>
    <t>104402</t>
  </si>
  <si>
    <t>104403</t>
  </si>
  <si>
    <t>104396</t>
  </si>
  <si>
    <t>104397</t>
  </si>
  <si>
    <t>104399</t>
  </si>
  <si>
    <t>104400</t>
  </si>
  <si>
    <t>104404</t>
  </si>
  <si>
    <t>104405</t>
  </si>
  <si>
    <t>95817</t>
  </si>
  <si>
    <t>95818</t>
  </si>
  <si>
    <t>S00765</t>
  </si>
  <si>
    <t>JCA.EL-015/PRÓPRIA</t>
  </si>
  <si>
    <t>TAMPA DE ENCAIXE 050x3000mm PARA ELETROCALHA METÁLICA (REF.: MOPA OU SIMILAR)</t>
  </si>
  <si>
    <t>S00762</t>
  </si>
  <si>
    <t>Fornecimento e instalação de eletrocalha perfurada 100 x   50 x 3000 mm (ref. mopa ou similar)</t>
  </si>
  <si>
    <t>S12471</t>
  </si>
  <si>
    <t>Tampa de encaixe 100 X 3000 mm, galvanizada à fogo, para eletrocalha metálica (ref.: mopa ou similar)</t>
  </si>
  <si>
    <t>104785</t>
  </si>
  <si>
    <t>S07384</t>
  </si>
  <si>
    <t>Fixação de eletrocalhas com vergalhão (Tirante) com rosca total ø 1/4"x1000mm (marvitec ref. 1431 ou similar)</t>
  </si>
  <si>
    <t>S08689</t>
  </si>
  <si>
    <t>S11287</t>
  </si>
  <si>
    <t>S08686</t>
  </si>
  <si>
    <t>S07877</t>
  </si>
  <si>
    <t>Curva horizontal 100 x 50 mm para eletrocalha metálica, com ângulo 90° (ref.: mopa ou similar)</t>
  </si>
  <si>
    <t>S08443</t>
  </si>
  <si>
    <t>S08113</t>
  </si>
  <si>
    <t>91927</t>
  </si>
  <si>
    <t>91929</t>
  </si>
  <si>
    <t>91931</t>
  </si>
  <si>
    <t>91933</t>
  </si>
  <si>
    <t>91926</t>
  </si>
  <si>
    <t>91928</t>
  </si>
  <si>
    <t>JCA.EL-026/PRÓPRIA</t>
  </si>
  <si>
    <t>CAIXA DE PASSAGEM EM PVC, DE EMBUTIR, COM MEDIDAS 15x15x7,5cm, INSTALADA NA PAREDE</t>
  </si>
  <si>
    <t>JCA.EL-033/PRÓPRIA</t>
  </si>
  <si>
    <t>CAIXA DE PASSAGEM METALICA, DE SOBREPOR, COM TAMPA APARAFUSADA, DIMENSOES 15 X 15 X *10* CM</t>
  </si>
  <si>
    <t>91939</t>
  </si>
  <si>
    <t>91940</t>
  </si>
  <si>
    <t>91941</t>
  </si>
  <si>
    <t>91944</t>
  </si>
  <si>
    <t>97886</t>
  </si>
  <si>
    <t>93671</t>
  </si>
  <si>
    <t>93656</t>
  </si>
  <si>
    <t>TJRE-65140374</t>
  </si>
  <si>
    <t>93654</t>
  </si>
  <si>
    <t>S13102</t>
  </si>
  <si>
    <t>S12241</t>
  </si>
  <si>
    <t>S08490</t>
  </si>
  <si>
    <t>Disjuntor termomagnetico tripolar 100 A, padrão DIN (Europeu - linha branca), 10KA</t>
  </si>
  <si>
    <t>S09041</t>
  </si>
  <si>
    <t>S00452</t>
  </si>
  <si>
    <t>Disjuntor termomagnetico tripolar  63 A, padrão DIN (Europeu - linha branca), curva C</t>
  </si>
  <si>
    <t>93672</t>
  </si>
  <si>
    <t>93655</t>
  </si>
  <si>
    <t>S00451</t>
  </si>
  <si>
    <t>Disjuntor termomagnetico tripolar  32 A, padrão DIN (Europeu - linha branca), curva C</t>
  </si>
  <si>
    <t>S07996</t>
  </si>
  <si>
    <t>Disjuntor bipolar DR 25 A  - Dispositivo residual diferencial, tipo AC, 30MA, ref.5SM1 312-OMB, Siemens ou similar</t>
  </si>
  <si>
    <t>DPCH-958818</t>
  </si>
  <si>
    <t>QUADRO DE DISTRIBUICAO COM BARRAMENTO TRIFASICO, DE SOBREPOR, EM CHAPA DE ACO GALVANIZADO, PARA *56* DISJUNTORES DIN, 100 A</t>
  </si>
  <si>
    <t>101880</t>
  </si>
  <si>
    <t>93657</t>
  </si>
  <si>
    <t>TJRE-86659289</t>
  </si>
  <si>
    <t>S12230</t>
  </si>
  <si>
    <t>TJRE-46731108</t>
  </si>
  <si>
    <t>92023</t>
  </si>
  <si>
    <t>91953</t>
  </si>
  <si>
    <t>91959</t>
  </si>
  <si>
    <t>91967</t>
  </si>
  <si>
    <t>91992</t>
  </si>
  <si>
    <t>92000</t>
  </si>
  <si>
    <t>92008</t>
  </si>
  <si>
    <t>92016</t>
  </si>
  <si>
    <t>92019</t>
  </si>
  <si>
    <t>91996</t>
  </si>
  <si>
    <t>91997</t>
  </si>
  <si>
    <t>TJRE-77453507</t>
  </si>
  <si>
    <t>LUMINÁRIA ARANDELA BLINDADA, TIPO TARTARUGA, DE SOBREPOR, COM LÂMPADA LED DE 8W, INSTALADA EM CAIXA DE PVC 4''x2'' A 1,00m DO PISO</t>
  </si>
  <si>
    <t>TJRE-98371353</t>
  </si>
  <si>
    <t>TJRE-85980564</t>
  </si>
  <si>
    <t>LUMINÁRIA DE EMBUTIR, COM REFLETOR E ALETAS, TIPO PLAFON COM LED 35W, REF.: LAA12-E3500840. FAB.: LUMICENTER OU EQUIVALENTE TÉCNICO.</t>
  </si>
  <si>
    <t>TJRE-65788491</t>
  </si>
  <si>
    <t>LUMINÁRIA DE SOBREPOR, COM REFLETOR E ALETAS, COM DUAS LÂMPADAS TUBOLED T5 DE 17,5W. REF.: LAA01-S1750850. FAB.: LUMICENTER OU EQUIVALENTE TÉCNICO</t>
  </si>
  <si>
    <t>TJRE-33242496</t>
  </si>
  <si>
    <t>S02975</t>
  </si>
  <si>
    <t>S13201</t>
  </si>
  <si>
    <t>97607</t>
  </si>
  <si>
    <t>TJRE-71667772</t>
  </si>
  <si>
    <t>93008</t>
  </si>
  <si>
    <t>93009</t>
  </si>
  <si>
    <t>91905</t>
  </si>
  <si>
    <t>93018</t>
  </si>
  <si>
    <t>93020</t>
  </si>
  <si>
    <t>93013</t>
  </si>
  <si>
    <t>93014</t>
  </si>
  <si>
    <t>S03400</t>
  </si>
  <si>
    <t>S07144</t>
  </si>
  <si>
    <t>Curva horizontal 200 x 50 mm para eletrocalha metálica, com ângulo 90° (ref.: mopa ou similar)</t>
  </si>
  <si>
    <t>S11289</t>
  </si>
  <si>
    <t>S07143</t>
  </si>
  <si>
    <t>98297</t>
  </si>
  <si>
    <t>S08690</t>
  </si>
  <si>
    <t>98270</t>
  </si>
  <si>
    <t>S12370</t>
  </si>
  <si>
    <t>101795</t>
  </si>
  <si>
    <t>101798</t>
  </si>
  <si>
    <t>100562</t>
  </si>
  <si>
    <t>S11214</t>
  </si>
  <si>
    <t>S11234</t>
  </si>
  <si>
    <t>JCA.CE-001</t>
  </si>
  <si>
    <t>TOMADA TRIPLA, DE EMBUTIR, TIPO RJ-45, CATEGORIA 6, INSTALADA EM CAIXA DE PVC 4''x2''</t>
  </si>
  <si>
    <t>S10305</t>
  </si>
  <si>
    <t>S11419</t>
  </si>
  <si>
    <t>S11307</t>
  </si>
  <si>
    <t>S12791</t>
  </si>
  <si>
    <t>S10726</t>
  </si>
  <si>
    <t>98302</t>
  </si>
  <si>
    <t>S10727</t>
  </si>
  <si>
    <t>TJRE-26550464</t>
  </si>
  <si>
    <t>TJRE-00180280</t>
  </si>
  <si>
    <t>TJRE-39666858</t>
  </si>
  <si>
    <t>TJRE-64787876</t>
  </si>
  <si>
    <t>S11230</t>
  </si>
  <si>
    <t>S10268</t>
  </si>
  <si>
    <t>I10322</t>
  </si>
  <si>
    <t>TJRE-54189201</t>
  </si>
  <si>
    <t>CÂMERA IP, BULLET, EXTERNA, COM INFRAVERMELHO, INSTALAÇÃO POR MEIO DE SUPORTE NA PAREDE. REF.: VIP 3240 Z G3. FAB.: INTELBRAS OU EQUIVALENTE TÉCNICO;</t>
  </si>
  <si>
    <t>TJRE-78927705</t>
  </si>
  <si>
    <t>CÂMERA IP, DOME, INTERNA, COM INFRAVERMELHO ALIMENTADA VIA POE, CONECTOR RJ-45,  INSTALAÇÃO NO TETO, REF.: VIP 3240 D Z G3. FAB.: INTELBRAS OU EQUIVALENTE TÉCNICO;</t>
  </si>
  <si>
    <t>TJRE-99031104</t>
  </si>
  <si>
    <t>TJRE-60270600</t>
  </si>
  <si>
    <t>S11417</t>
  </si>
  <si>
    <t>TJRE-94934760</t>
  </si>
  <si>
    <t>TJRE-11041444</t>
  </si>
  <si>
    <t>TJRE-84902818</t>
  </si>
  <si>
    <t>S03794</t>
  </si>
  <si>
    <t>CONDULETE DE PVC, TIPO X, PARA ELETRODUTO DE PVC SOLDÁVEL DN 25 MM (3/4??), APARENTE - FORNECIMENTO E INSTALAÇÃO. AF_10/2022</t>
  </si>
  <si>
    <t>91943</t>
  </si>
  <si>
    <t>TJRE-20945294</t>
  </si>
  <si>
    <t>TJRE-06400712</t>
  </si>
  <si>
    <t>SENSOR DE MOVIMENTO INFRAVERMELHO PASSIVO COM FIO, COBERTURA COM ÂNGULO DE 115° E ALCANCE DE 12m, INSTALADO NA PAREDE A 2,40m DO PISO. REF.: IVP 3021 SHIELD. FAB.: INTELBRAS OU EQUIVALENTE TÉCNICO</t>
  </si>
  <si>
    <t>TJ-27004403</t>
  </si>
  <si>
    <t>SIRENE MAGNÉTICA, POTÊNCIA SONORA 9 A 15 Vdc/120dB, EFEITO SONORO COM 1 TOM, BASE MÓVEL PARA FIXAÇÃO, INSTALADO A 2,40m DO PISO, REF.: SIR 3000.  FAB.: INTELBRAS OU EQUIVALENTE TÉCNICO</t>
  </si>
  <si>
    <t>TJRE-29441971</t>
  </si>
  <si>
    <t>TECLADO DO SISTEMA DE ALARME, COM VISOR LCD, REF.: XAT 2000 LCD. FAB.: INTELBRAS OU EQUIVALENTE TÉCNICO</t>
  </si>
  <si>
    <t>S12740</t>
  </si>
  <si>
    <t>96977</t>
  </si>
  <si>
    <t>98111</t>
  </si>
  <si>
    <t>96985</t>
  </si>
  <si>
    <t>S11273</t>
  </si>
  <si>
    <t>Caixa de equipotencialização em aço 200x200x90mm, para embutir com tampa, com 9 terminais, ref:TEL-901 ou similar (SPDA)</t>
  </si>
  <si>
    <t>S11131</t>
  </si>
  <si>
    <t>S11039</t>
  </si>
  <si>
    <t>S11036</t>
  </si>
  <si>
    <t>S09832</t>
  </si>
  <si>
    <t>S10729</t>
  </si>
  <si>
    <t>S07904</t>
  </si>
  <si>
    <t>S10908</t>
  </si>
  <si>
    <t>TJRE-31815512</t>
  </si>
  <si>
    <t>91936</t>
  </si>
  <si>
    <t>91942</t>
  </si>
  <si>
    <t>TJRE-00767355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</si>
  <si>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</t>
  </si>
  <si>
    <t>S08439</t>
  </si>
  <si>
    <t>Fornecimento e instalação de mini rack de parede 19" x 8u x 450mm</t>
  </si>
  <si>
    <t>TJRE-16885086</t>
  </si>
  <si>
    <t>S12397</t>
  </si>
  <si>
    <t>TJRE-87623091</t>
  </si>
  <si>
    <t>97327</t>
  </si>
  <si>
    <t>TUBO EM COBRE FLEXÍVEL, DN 1/4?, COM ISOLAMENTO, INSTALADO EM RAMAL DE ALIMENTAÇÃO DE AR CONDICIONADO COM CONDENSADORA INDIVIDUAL   FORNECIMENTO E INSTALAÇÃO. AF_12/2015</t>
  </si>
  <si>
    <t>97328</t>
  </si>
  <si>
    <t>TUBO EM COBRE FLEXÍVEL, DN 3/8", COM ISOLAMENTO, INSTALADO EM RAMAL DE ALIMENTAÇÃO DE AR CONDICIONADO COM CONDENSADORA INDIVIDUAL ? FORNECIMENTO E INSTALAÇÃO. AF_12/2015</t>
  </si>
  <si>
    <t>97329</t>
  </si>
  <si>
    <t>TUBO EM COBRE FLEXÍVEL, DN 1/2", COM ISOLAMENTO, INSTALADO EM RAMAL DE ALIMENTAÇÃO DE AR CONDICIONADO COM CONDENSADORA INDIVIDUAL ? FORNECIMENTO E INSTALAÇÃO. AF_12/2015</t>
  </si>
  <si>
    <t>97330</t>
  </si>
  <si>
    <t>TUBO EM COBRE FLEXÍVEL, DN 5/8", COM ISOLAMENTO, INSTALADO EM RAMAL DE ALIMENTAÇÃO DE AR CONDICIONADO COM CONDENSADORA INDIVIDUAL ? FORNECIMENTO E INSTALAÇÃO. AF_12/2015</t>
  </si>
  <si>
    <t>S11505</t>
  </si>
  <si>
    <t>S11391</t>
  </si>
  <si>
    <t>S11501</t>
  </si>
  <si>
    <t>m2</t>
  </si>
  <si>
    <t>96560</t>
  </si>
  <si>
    <t>TJRE-32857269</t>
  </si>
  <si>
    <t>TJRE-92025311</t>
  </si>
  <si>
    <t>TJRE-05065368</t>
  </si>
  <si>
    <t>AT-0-AG225x125/00FAN0M0 - GRELHA DE ALETAS MOVEIS HORIZ. COM REGISTRO AG, FIXACAO APARENTE, COM FUROS NAS ABAS, ANODIZADO, REGISTRO/DEFLEXAO EM ACO, NCM: 76169900</t>
  </si>
  <si>
    <t>TJRE-70749789</t>
  </si>
  <si>
    <t>AR-AG-225x125/0/0/FAN0M0 - GRELHA DE ALETAS FIXAS, COM REGISTRO AG, COM FUROS NAS ABAS, ANODIZADO, REGISTRO EM ACO , NCM: 76169900</t>
  </si>
  <si>
    <t>TJRE-48498244</t>
  </si>
  <si>
    <t>AR-AG-425x125/0/0/FAN0M0 - GRELHA DE ALETAS FIXAS, COM REGISTRO AG, COM FUROS NAS ABAS, ANODIZADO, REGISTRO EM ACO , NCM: 76169900</t>
  </si>
  <si>
    <t>103244</t>
  </si>
  <si>
    <t>103247</t>
  </si>
  <si>
    <t>103250</t>
  </si>
  <si>
    <t>103253</t>
  </si>
  <si>
    <t>103261</t>
  </si>
  <si>
    <t>AR CONDICIONADO SPLIT INVERTER, PISO TETO, 36000 BTU/H, CICLO FRIO - FORNECIMENTO E INSTALAÇÃO. AF_11/2021_PE</t>
  </si>
  <si>
    <t>TJRE-14094333</t>
  </si>
  <si>
    <t>CAIXA DE FILTRAGEM PARA SISTEMAS DE VENTILAÇÃO Ø125mm - FORNECIMENTO E INSTALAÇÃO</t>
  </si>
  <si>
    <t>TJRE-38420451</t>
  </si>
  <si>
    <t>CAIXA DE FILTRAGEM PARA SISTEMAS DE VENTILAÇÃO Ø300mm - FORNECIMENTO E INSTALAÇÃO</t>
  </si>
  <si>
    <t>TJRE-88213838</t>
  </si>
  <si>
    <t>EXAUSTOR TIPO CENTRIFUGO INLINE MOD: AXC125B - 220V - FORNECIMENTO E INSTALAÇÃO</t>
  </si>
  <si>
    <t>TJRE-66006351</t>
  </si>
  <si>
    <t>EXAUSTOR TIPO CENTRIFUGO INLINE MOD: AXC315A - 220V - FORNECIMENTO E INSTALAÇÃO</t>
  </si>
  <si>
    <t>89446</t>
  </si>
  <si>
    <t>TUBO, PVC, SOLDÁVEL, DN 25MM, INSTALADO EM PRUMADA DE ÁGUA - FORNECIMENTO E INSTALAÇÃO. AF_06/2022</t>
  </si>
  <si>
    <t>89402</t>
  </si>
  <si>
    <t>TUBO, PVC, SOLDÁVEL, DN 25MM, INSTALADO EM RAMAL DE DISTRIBUIÇÃO DE ÁGUA - FORNECIMENTO E INSTALAÇÃO. AF_06/2022</t>
  </si>
  <si>
    <t>89356</t>
  </si>
  <si>
    <t>TUBO, PVC, SOLDÁVEL, DN 25MM, INSTALADO EM RAMAL OU SUB-RAMAL DE ÁGUA - FORNECIMENTO E INSTALAÇÃO. AF_06/2022</t>
  </si>
  <si>
    <t>94649</t>
  </si>
  <si>
    <t>TUBO, PVC, SOLDÁVEL, DN 32 MM, INSTALADO EM RESERVAÇÃO PREDIAL DE ÁGUA - FORNECIMENTO E INSTALAÇÃO. AF_04/2024</t>
  </si>
  <si>
    <t>103978</t>
  </si>
  <si>
    <t>TUBO, PVC, SOLDÁVEL, DN 40MM, INSTALADO EM RAMAL DE DISTRIBUIÇÃO DE ÁGUA - FORNECIMENTO E INSTALAÇÃO. AF_06/2022</t>
  </si>
  <si>
    <t>103979</t>
  </si>
  <si>
    <t>TUBO, PVC, SOLDÁVEL, DN 50MM, INSTALADO EM RAMAL DE DISTRIBUIÇÃO DE ÁGUA - FORNECIMENTO E INSTALAÇÃO. AF_06/2022</t>
  </si>
  <si>
    <t>94651</t>
  </si>
  <si>
    <t>TUBO, PVC, SOLDÁVEL, DN 50 MM, INSTALADO EM RESERVAÇÃO PREDIAL DE ÁGUA - FORNECIMENTO E INSTALAÇÃO. AF_04/2024</t>
  </si>
  <si>
    <t>89450</t>
  </si>
  <si>
    <t>TUBO, PVC, SOLDÁVEL, DN 60MM, INSTALADO EM PRUMADA DE ÁGUA - FORNECIMENTO E INSTALAÇÃO. AF_06/2022</t>
  </si>
  <si>
    <t>94652</t>
  </si>
  <si>
    <t>TUBO, PVC, SOLDÁVEL, DN 60 MM, INSTALADO EM RESERVAÇÃO PREDIAL DE ÁGUA - FORNECIMENTO E INSTALAÇÃO. AF_04/2024</t>
  </si>
  <si>
    <t>S01223</t>
  </si>
  <si>
    <t>S01224</t>
  </si>
  <si>
    <t>S01226</t>
  </si>
  <si>
    <t>S01227</t>
  </si>
  <si>
    <t>Adaptador de pvc rígido roscável com flanges para caixa d'água diam = 2" Rev. 01 - 10/2022</t>
  </si>
  <si>
    <t>89383</t>
  </si>
  <si>
    <t>94658</t>
  </si>
  <si>
    <t>103992</t>
  </si>
  <si>
    <t>104001</t>
  </si>
  <si>
    <t>89610</t>
  </si>
  <si>
    <t>103959</t>
  </si>
  <si>
    <t>104014</t>
  </si>
  <si>
    <t>103999</t>
  </si>
  <si>
    <t>103968</t>
  </si>
  <si>
    <t>S01087</t>
  </si>
  <si>
    <t>Bucha de redução longa de pvc rígido soldável, marrom, diâm = 60 x 40mm  Rev. 01 - 10/2022</t>
  </si>
  <si>
    <t>95675</t>
  </si>
  <si>
    <t>89384</t>
  </si>
  <si>
    <t>CURVA DE TRANSPOSIÇÃO, PVC, SOLDÁVEL, DN 25MM, INSTALADO EM RAMAL OU SUB-RAMAL DE ÁGUA FORNECIMENTO E INSTALAÇÃO. AF_06/2022</t>
  </si>
  <si>
    <t>89485</t>
  </si>
  <si>
    <t>89363</t>
  </si>
  <si>
    <t>89502</t>
  </si>
  <si>
    <t>90373</t>
  </si>
  <si>
    <t>JOELHO 90 GRAUS COM BUCHA DE LATÃO, PVC, SOLDÁVEL, DN 25MM, X 1/2 INSTALADO EM RAMAL OU SUB-RAMAL DE ÁGUA - FORNECIMENTO E INSTALAÇÃO. AF_06/2022</t>
  </si>
  <si>
    <t>89481</t>
  </si>
  <si>
    <t>89408</t>
  </si>
  <si>
    <t>89362</t>
  </si>
  <si>
    <t>94674</t>
  </si>
  <si>
    <t>103980</t>
  </si>
  <si>
    <t>103984</t>
  </si>
  <si>
    <t>94678</t>
  </si>
  <si>
    <t>89505</t>
  </si>
  <si>
    <t>94680</t>
  </si>
  <si>
    <t>104348</t>
  </si>
  <si>
    <t>89396</t>
  </si>
  <si>
    <t>S03147</t>
  </si>
  <si>
    <t>89627</t>
  </si>
  <si>
    <t>89626</t>
  </si>
  <si>
    <t>89617</t>
  </si>
  <si>
    <t>89440</t>
  </si>
  <si>
    <t>89395</t>
  </si>
  <si>
    <t>94690</t>
  </si>
  <si>
    <t>104004</t>
  </si>
  <si>
    <t>94694</t>
  </si>
  <si>
    <t>89628</t>
  </si>
  <si>
    <t>94696</t>
  </si>
  <si>
    <t>89536</t>
  </si>
  <si>
    <t>89435</t>
  </si>
  <si>
    <t>102137</t>
  </si>
  <si>
    <t>94793</t>
  </si>
  <si>
    <t>89987</t>
  </si>
  <si>
    <t>94796</t>
  </si>
  <si>
    <t>S05061</t>
  </si>
  <si>
    <t>95250</t>
  </si>
  <si>
    <t>95252</t>
  </si>
  <si>
    <t>95253</t>
  </si>
  <si>
    <t>95249</t>
  </si>
  <si>
    <t>99628</t>
  </si>
  <si>
    <t>S05062</t>
  </si>
  <si>
    <t>102617</t>
  </si>
  <si>
    <t>102623</t>
  </si>
  <si>
    <t>102111</t>
  </si>
  <si>
    <t>93358</t>
  </si>
  <si>
    <t>104737</t>
  </si>
  <si>
    <t>89711</t>
  </si>
  <si>
    <t>89712</t>
  </si>
  <si>
    <t>89798</t>
  </si>
  <si>
    <t>89799</t>
  </si>
  <si>
    <t>89714</t>
  </si>
  <si>
    <t>S01533</t>
  </si>
  <si>
    <t>104329</t>
  </si>
  <si>
    <t>104357</t>
  </si>
  <si>
    <t>S04763</t>
  </si>
  <si>
    <t>89748</t>
  </si>
  <si>
    <t>89726</t>
  </si>
  <si>
    <t>89732</t>
  </si>
  <si>
    <t>89802</t>
  </si>
  <si>
    <t>89746</t>
  </si>
  <si>
    <t>S01209</t>
  </si>
  <si>
    <t>89724</t>
  </si>
  <si>
    <t>89731</t>
  </si>
  <si>
    <t>89801</t>
  </si>
  <si>
    <t>89805</t>
  </si>
  <si>
    <t>89827</t>
  </si>
  <si>
    <t>89834</t>
  </si>
  <si>
    <t>104345</t>
  </si>
  <si>
    <t>S07595</t>
  </si>
  <si>
    <t>89754</t>
  </si>
  <si>
    <t>89814</t>
  </si>
  <si>
    <t>89819</t>
  </si>
  <si>
    <t>89779</t>
  </si>
  <si>
    <t>89823</t>
  </si>
  <si>
    <t>S08726</t>
  </si>
  <si>
    <t>89549</t>
  </si>
  <si>
    <t>S10541</t>
  </si>
  <si>
    <t>104352</t>
  </si>
  <si>
    <t>89784</t>
  </si>
  <si>
    <t>89825</t>
  </si>
  <si>
    <t>104351</t>
  </si>
  <si>
    <t>00011737</t>
  </si>
  <si>
    <t>S11334</t>
  </si>
  <si>
    <t>97902</t>
  </si>
  <si>
    <t>JCA-92025223</t>
  </si>
  <si>
    <t>TANQUE SÉPTICO RETANGULAR, EM ALVENARIA COM TIJOLOS CERÂMICOS MACIÇOS, DIMENSÕES INTERNAS: 2,0 X 3,0 X H=2,1 M, VOLUME ÚTIL: 9300 L.</t>
  </si>
  <si>
    <t>JCA-11608970</t>
  </si>
  <si>
    <t>FILTRO ANAERÓBIO RETANGULAR, EM ALVENARIA COM TIJOLOS CERÂMICOS MACIÇOS, DIMENSÕES INTERNAS: 2,0 X 2,0 X H=2,1 M, VOLUME ÚTIL: 6.200 L.</t>
  </si>
  <si>
    <t>JCA-32781108</t>
  </si>
  <si>
    <t>SUMIDOURO RETANGULAR, EM ALVENARIA COM TIJOLOS CERÂMICOS MACIÇOS, DIMENSÕES INTERNAS: 1,5 X 8,0 X H=2,65 M, ÁREA DE INFILTRAÇÃO: 50 M².</t>
  </si>
  <si>
    <t>104316</t>
  </si>
  <si>
    <t>TUBO, PVC, SOLDÁVEL, DN 32 MM, INSTALADO EM DRENO DE AR CONDICIONADO - FORNECIMENTO E INSTALAÇÃO. AF_08/2022</t>
  </si>
  <si>
    <t>89403</t>
  </si>
  <si>
    <t>TUBO, PVC, SOLDÁVEL, DN 32MM, INSTALADO EM RAMAL DE DISTRIBUIÇÃO DE ÁGUA - FORNECIMENTO E INSTALAÇÃO. AF_06/2022</t>
  </si>
  <si>
    <t>89576</t>
  </si>
  <si>
    <t>89511</t>
  </si>
  <si>
    <t>89578</t>
  </si>
  <si>
    <t>89512</t>
  </si>
  <si>
    <t>104166</t>
  </si>
  <si>
    <t>89429</t>
  </si>
  <si>
    <t>S01073</t>
  </si>
  <si>
    <t>S104003S</t>
  </si>
  <si>
    <t>Bucha de redução , longa, pvc, soldável, dn 50 x 32 mm, instalado em ramal de distribuição de água - fornecimento e instalação. af_06/2022</t>
  </si>
  <si>
    <t>89807</t>
  </si>
  <si>
    <t>89742</t>
  </si>
  <si>
    <t>89410</t>
  </si>
  <si>
    <t>89415</t>
  </si>
  <si>
    <t>94675</t>
  </si>
  <si>
    <t>94679</t>
  </si>
  <si>
    <t>89811</t>
  </si>
  <si>
    <t>89524</t>
  </si>
  <si>
    <t>89392</t>
  </si>
  <si>
    <t>CURVA DE TRANSPOSIÇÃO, PVC, SOLDÁVEL, DN 32MM, INSTALADO EM RAMAL OU SUB-RAMAL DE ÁGUA FORNECIMENTO E INSTALAÇÃO. AF_06/2022</t>
  </si>
  <si>
    <t>89531</t>
  </si>
  <si>
    <t>104320</t>
  </si>
  <si>
    <t>89529</t>
  </si>
  <si>
    <t>104167</t>
  </si>
  <si>
    <t>104319</t>
  </si>
  <si>
    <t>89413</t>
  </si>
  <si>
    <t>94676</t>
  </si>
  <si>
    <t>89567</t>
  </si>
  <si>
    <t>89548</t>
  </si>
  <si>
    <t>89556</t>
  </si>
  <si>
    <t>104171</t>
  </si>
  <si>
    <t>S09752</t>
  </si>
  <si>
    <t>S04283</t>
  </si>
  <si>
    <t>104012</t>
  </si>
  <si>
    <t>104324</t>
  </si>
  <si>
    <t>104011</t>
  </si>
  <si>
    <t>JCA-33772541</t>
  </si>
  <si>
    <t>CANALETA DE CONCRETO POLIMÉRICO COM GRELHA, LARGURA DE 40 CM - FORNECIMENTO E INSTALAÇÃO.</t>
  </si>
  <si>
    <t>94229</t>
  </si>
  <si>
    <t>102989</t>
  </si>
  <si>
    <t>JCA-23305699</t>
  </si>
  <si>
    <t>FILTRO PARA PISCINA DFR-19 DANCOR OU EQUIVALENTE - FORNECIMENTO E INSTALAÇÃO</t>
  </si>
  <si>
    <t>101907</t>
  </si>
  <si>
    <t>S01511</t>
  </si>
  <si>
    <t>Extintor de pó químico ABC, capacidade 6 kg, alcance médio do jato 5m , tempo de descarga 12s, NBR9443, 9444, 10721</t>
  </si>
  <si>
    <t>JCA-84753500</t>
  </si>
  <si>
    <t>PLACA DE SINALIZAÇÃO DE SEGURANÇA CONTRA INCÊNDIO - ALERTA, TRIANGULAR, BASE DE *30* CM, EM PVC 2 MM ANTI-CHAMAS (SÍMBOLOS, CORES E PICTOGRAMAS CONFORME NBR 16820) - RISCO DE CHOQUE ELÉTRICO</t>
  </si>
  <si>
    <t>JCA-83171406</t>
  </si>
  <si>
    <t>PLACA DE SINALIZAÇÃO DE SEGURANÇA CONTRA INCÊNDIO, FOTOLUMINESCENTE, QUADRADA, 20 X 20 CM, EM PVC 2 MM ANTI-CHAMAS (SIMBOLOS, CORES E PICTOGRAMAS CONFORME NBR 16820) - EXTINTOR PORTÁTIL</t>
  </si>
  <si>
    <t>JCA-90210395</t>
  </si>
  <si>
    <t>PLACA DE SINALIZAÇÃO DE SEGURANÇA CONTRA INCÊNDIO, FOTOLUMINESCENTE, QUADRADA, 26 X 13 CM, EM PVC 2 MM ANTI-CHAMAS (SIMBOLOS, CORES E PICTOGRAMAS CONFORME NBR 16820) - SENTIDO DE ROTA DE FUGA (SAÍDA)</t>
  </si>
  <si>
    <t>JCA-30984289</t>
  </si>
  <si>
    <t>PLACA DE SINALIZAÇÃO DE SEGURANÇA CONTRA INCÊNDIO, FOTOLUMINESCENTE, QUADRADA, 26 X 13 CM, EM PVC 2 MM ANTI-CHAMAS (SIMBOLOS, CORES E PICTOGRAMAS CONFORME NBR 16820) - SENTIDO DE ROTA DE FUGA (EM FRENTE)</t>
  </si>
  <si>
    <t>JCA-87899058</t>
  </si>
  <si>
    <t>PLACA DE SINALIZAÇÃO DE SEGURANÇA CONTRA INCÊNDIO, FOTOLUMINESCENTE, QUADRADA, 26 X 13 CM, EM PVC 2 MM ANTI-CHAMAS (SIMBOLOS, CORES E PICTOGRAMAS CONFORME NBR 16820) - SENTIDO DE ROTA DE FUGA (LATERAL)</t>
  </si>
  <si>
    <t>JCA-17495860</t>
  </si>
  <si>
    <t>PLACA DE SINALIZAÇÃO DE SEGURANÇA CONTRA INCÊNDIO, FOTOLUMINESCENTE, QUADRADA, 20 X 20 CM, EM PVC 2 MM ANTI-CHAMAS (SIMBOLOS, CORES E PICTOGRAMAS CONFORME NBR 16820) - PROIBIDO FUMAR</t>
  </si>
  <si>
    <t>95797</t>
  </si>
  <si>
    <t>TJRE-80076252</t>
  </si>
  <si>
    <t>JCA.EL-034/PRÓPRIA</t>
  </si>
  <si>
    <t>CAIXA DE PASSAGEM METALICA, DE SOBREPOR, COM TAMPA APARAFUSADA, DIMENSOES 20 X 20 X *10* CM</t>
  </si>
  <si>
    <t>JCA.EL-035/PRÓPRIA</t>
  </si>
  <si>
    <t>CAIXA DE PASSAGEM METALICA, DE SOBREPOR, COM TAMPA APARAFUSADA, DIMENSOES 30 X 30 X *10* CM</t>
  </si>
  <si>
    <t>TJRE-99328625 Composições Próprias</t>
  </si>
  <si>
    <t>S04148</t>
  </si>
  <si>
    <t>S00323</t>
  </si>
  <si>
    <t>S11381</t>
  </si>
  <si>
    <t>S13039</t>
  </si>
  <si>
    <t>92986</t>
  </si>
  <si>
    <t>92982</t>
  </si>
  <si>
    <t>CABO DE COBRE FLEXÍVEL ISOLADO, 16 MM², ANTI-CHAMA 0,6/1,0 KV, PARA DISTRIBUIÇÃO - FORNECIMENTO E INSTALAÇÃO. AF_12/2015</t>
  </si>
  <si>
    <t>07285/ORSE</t>
  </si>
  <si>
    <t xml:space="preserve">Soleira em granito branco fortaleza, l = 15 cm, e = 2 cm </t>
  </si>
  <si>
    <t>Soleira em granito branco fortaleza, l = 15 cm, e = 2 cm (PARA RESSALTO NA REGIÃO DOS PAINEIS DE VIDRO)</t>
  </si>
  <si>
    <t xml:space="preserve">11743/ORSE </t>
  </si>
  <si>
    <t>APLICAÇÃO MANUAL DE PINTURA COM TINTA LÁTEX ACRÍLICA EM PAREDES, DUAS DEMÃOS. AF_06/2014</t>
  </si>
  <si>
    <t>APLICAÇÃO DE FUNDO SELADOR ACRÍLICO EM PAREDES, UMA DEMÃO. AF_06/2014</t>
  </si>
  <si>
    <t xml:space="preserve">APLICAÇÃO DE FUNDO SELADOR ACRÍLICO EM TETO, UMA DEMÃO. AF_06/2014 </t>
  </si>
  <si>
    <t>APLICAÇÃO MANUAL DE PINTURA COM TINTA LÁTEX ACRÍLICA EM TETO, DUAS DEMÃOS. AF_06/2014</t>
  </si>
  <si>
    <t>EMASSAMENTO COM MASSA LÁTEX, APLICAÇÃO EM TETO, UMA DEMÃO, LIXAMENTO ANUAL. AF_04/2023</t>
  </si>
  <si>
    <t>00304/ORSE</t>
  </si>
  <si>
    <t>12509/ORSE</t>
  </si>
  <si>
    <t>IMPERMEABILIZAÇÃO DE SUPERFÍCIE COM MANTA ASFÁLTICA, UMA CAMADA, INCLUSIVE APLICAÇÃO DE PRIMER ASFÁLTICO, E=3MM. AF_06/2018</t>
  </si>
  <si>
    <t>PROTEÇÃO MECÂNICA DE SUPERFÍCIE HORIZONTAL COM ARGAMASSA DE CIMENTO E AREIA, TRAÇO 1:3, E=2CM. AF_06/2018</t>
  </si>
  <si>
    <t>08211/0RSE</t>
  </si>
  <si>
    <t xml:space="preserve">ASSENTO SANITÁRIO CONVENCIONAL - FORNECIMENTO E INSTALACAO. AF_01/2020 </t>
  </si>
  <si>
    <t>10103/ORSE</t>
  </si>
  <si>
    <t>MICTÓRIO SIFONADO LOUÇA BRANCA PADRÃO MÉDIO FORNECIMENTO E INSTALAÇÃO. AF_01/2020</t>
  </si>
  <si>
    <t>2,00</t>
  </si>
  <si>
    <t xml:space="preserve">01889/ORSE </t>
  </si>
  <si>
    <t xml:space="preserve"> Espelho plano 4mm</t>
  </si>
  <si>
    <t>07350/ORSE</t>
  </si>
  <si>
    <t>VASO SANITÁRIO SIFONADO COM CAIXA ACOPLADA LOUÇA BRANCA, INCLUSO ENGATE FLEXÍVEL EM PLÁSTICO BRANCO, 1/2 X 40CM - FORNECIMENTO E INSTALAÇÃO. AF_01/2020</t>
  </si>
  <si>
    <t>03259/ORSE</t>
  </si>
  <si>
    <t>TORNEIRA CROMADA TUBO MÓVEL, DE PAREDE, 1/2 OU 3/4, PARA PIA DE COZINHA, PADRÃO MÉDIO - FORNECIMENTO E INSTALAÇÃO. AF_01/2020</t>
  </si>
  <si>
    <t>12511/ORSE</t>
  </si>
  <si>
    <t>11736/ORSE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</si>
  <si>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</si>
  <si>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</si>
  <si>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07323/ORSE</t>
  </si>
  <si>
    <t>02450/ORSE</t>
  </si>
  <si>
    <t>ALVENARIA DE VEDAÇÃO DE BLOCOS VAZADOS DE CONCRETO DE 14X19X39 CM (ESPESSURA 14 CM) E ARGAMASSA DE ASSENTAMENTO COM PREPARO EM BETONEIRA. AF_12/2021</t>
  </si>
  <si>
    <t>9103/ORSE</t>
  </si>
  <si>
    <t>CONCRETO MAGRO PARA LASTRO, TRAÇO 1:4,5:4,5 (CIMENTO/ AREIA MÉDIA/ BR1TA 1) - PREPARO MECÂNICO COM BETONEIRA 600 L. AF_07/2016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</si>
  <si>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</si>
  <si>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</si>
  <si>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TUBO PVC, SERIE NORMAL, ESGOTO PREDIAL, DN 50 MM</t>
  </si>
  <si>
    <t>02498/ORSE</t>
  </si>
  <si>
    <t>ESCAVAÇÃO MANUAL DE VALA OU CAVA EM MATERIAL DE 1ª CATEGORIA, PROFUNDIDADE ENTRE 1,50 E 3,00M (MURO EXTERNO)</t>
  </si>
  <si>
    <t>ESCAVAÇÃO MANUAL DE VALA OU CAVA EM MATERIAL DE 1ª CATEGORIA, PROFUNDIDADE ENTRE 1,50 E 3,00M (PARA GABIÃO)</t>
  </si>
  <si>
    <t>02667/ORSE</t>
  </si>
  <si>
    <t>01349/ORSE</t>
  </si>
  <si>
    <t>APLICAÇÃO MANUAL DE PINTURA COM TINTA TEXTURIZADA ACRÍLICA EM PAREDES EXTERNAS DE CASAS, UMA COR. AF_06/2014</t>
  </si>
  <si>
    <t>02311/ORSE</t>
  </si>
  <si>
    <t>Pintura de acabamento com lixamento, aplicação de 01 demão de tinta à base de zarcão e 02 demãos de tinta esmalte</t>
  </si>
  <si>
    <t>13779/ORSE</t>
  </si>
  <si>
    <t>08759/ORSE</t>
  </si>
  <si>
    <t>13106/ORSE</t>
  </si>
  <si>
    <t>Concertina Dupla, em aço galvanizado, espiral de Ø = 450 mm, 5 clipes p/espiral, lâmina de 30mm e fio interno = 2,75mm, inclusive instalação</t>
  </si>
  <si>
    <t>07967/ORSE</t>
  </si>
  <si>
    <t>Guarda-corpo em tubo de aço inox ø=1 1/2", duplo, com montantes e fechamento em tubo inox ø=1.1/2", h=96cm, c/acabamento polido, p/fixação em piso</t>
  </si>
  <si>
    <t>08538/ORSE</t>
  </si>
  <si>
    <t>09418/ORSE</t>
  </si>
  <si>
    <t>Piso tátil direcional e/ou alerta, de concreto, na cor natural, p/deficientes visuais, dimensões 25x25cm, aplicado com argamassa industrializada ac-ii, rejuntado, exclusive regularização de base</t>
  </si>
  <si>
    <t>EXECUÇÃO DE PÁTIO/ESTACIONAMENTO EM PISO INTERTRAVADO, COM BLOCO RETANGULAR COR NATURAL DE 20 X 10 CM, ESPESSURA 8 CM. AF_12/2015</t>
  </si>
  <si>
    <t>ASSENTAMENTO DE GUIA (MEIO-FIO) EM TRECHO RETO, CONFECCIONADA EM CONCRETO PRÉ-FABRICADO, DIMENSÕES 100X15X13X30 CM (COMPRIMENTO X BASE INFERIOR X BASE SUPERIOR X ALTURA), PARA VIAS URBANAS (USO VIÁRIO). AF_06/2016</t>
  </si>
  <si>
    <t>EXECUÇÃO DE PASSEIO (CALÇADA) OU PISO DE CONCRETO COM CONCRETO MOLDADO IN LOCO, USINADO, ACABAMENTO CONVENCIONAL, ESPESSURA 6 CM, ARMADO. AF_07/2016</t>
  </si>
  <si>
    <t>12628/ORSE</t>
  </si>
  <si>
    <t>Mastro triplo em tubo ferro galvanizado, alt (útil)= 6m (3,80m x 2" + 2,20m x 1 1/2"), inclusive base de concreto ciclópico</t>
  </si>
  <si>
    <t>und</t>
  </si>
  <si>
    <t>PLANTIO DE GRAMA EM PLACAS. AF_05/2018</t>
  </si>
  <si>
    <t>02394/ORSE</t>
  </si>
  <si>
    <t>M.O.</t>
  </si>
  <si>
    <t>MÊS</t>
  </si>
  <si>
    <t>h</t>
  </si>
  <si>
    <t>SSS96764D</t>
  </si>
  <si>
    <t xml:space="preserve">TOTAL GERAL: </t>
  </si>
  <si>
    <t>Med. Anterior</t>
  </si>
  <si>
    <t>Med Atual</t>
  </si>
  <si>
    <t>Med Acumulada</t>
  </si>
  <si>
    <t>ITEM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</si>
  <si>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</si>
  <si>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</si>
  <si>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</si>
  <si>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</si>
  <si>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</si>
  <si>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</si>
  <si>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</si>
  <si>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</si>
  <si>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</si>
  <si>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</si>
  <si>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</si>
  <si>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</si>
  <si>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</si>
  <si>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1.1.1</t>
  </si>
  <si>
    <t>1.1.1.2</t>
  </si>
  <si>
    <t>1.1.1.3</t>
  </si>
  <si>
    <t>1.1.1.4</t>
  </si>
  <si>
    <t>1.1.1.5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</si>
  <si>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</si>
  <si>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</si>
  <si>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</si>
  <si>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</si>
  <si>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</si>
  <si>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</si>
  <si>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</si>
  <si>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</si>
  <si>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</si>
  <si>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</si>
  <si>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</si>
  <si>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</si>
  <si>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</si>
  <si>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</si>
  <si>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</si>
  <si>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</si>
  <si>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</si>
  <si>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</si>
  <si>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</si>
  <si>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</si>
  <si>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</si>
  <si>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</si>
  <si>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</si>
  <si>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</si>
  <si>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</si>
  <si>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</si>
  <si>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</si>
  <si>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</si>
  <si>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</si>
  <si>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</si>
  <si>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</si>
  <si>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</si>
  <si>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</si>
  <si>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</si>
  <si>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</si>
  <si>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</si>
  <si>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</si>
  <si>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</si>
  <si>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</si>
  <si>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</si>
  <si>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</si>
  <si>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</si>
  <si>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</si>
  <si>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</si>
  <si>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</si>
  <si>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</si>
  <si>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</si>
  <si>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</si>
  <si>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</si>
  <si>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</si>
  <si>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</si>
  <si>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</si>
  <si>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4.4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</si>
  <si>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</si>
  <si>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</si>
  <si>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</si>
  <si>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</si>
  <si>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</si>
  <si>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</si>
  <si>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</si>
  <si>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</si>
  <si>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</si>
  <si>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</si>
  <si>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5.1</t>
  </si>
  <si>
    <t>5.1.1</t>
  </si>
  <si>
    <t>5.1.2</t>
  </si>
  <si>
    <t>5.1.3</t>
  </si>
  <si>
    <t>5.1.4</t>
  </si>
  <si>
    <t>5.1.5</t>
  </si>
  <si>
    <t>5.1.6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</si>
  <si>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</si>
  <si>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</si>
  <si>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</si>
  <si>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</si>
  <si>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</si>
  <si>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</si>
  <si>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</si>
  <si>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</si>
  <si>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</si>
  <si>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</si>
  <si>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</si>
  <si>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</si>
  <si>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</si>
  <si>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</si>
  <si>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</si>
  <si>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</si>
  <si>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</si>
  <si>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</si>
  <si>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</si>
  <si>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</si>
  <si>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</si>
  <si>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</si>
  <si>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</si>
  <si>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</si>
  <si>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</si>
  <si>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</si>
  <si>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</si>
  <si>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</si>
  <si>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</si>
  <si>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</si>
  <si>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</si>
  <si>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</si>
  <si>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</si>
  <si>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</si>
  <si>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</si>
  <si>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8.2</t>
  </si>
  <si>
    <t>8.3</t>
  </si>
  <si>
    <t>8.4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</si>
  <si>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</si>
  <si>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</si>
  <si>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</si>
  <si>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</si>
  <si>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</si>
  <si>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</si>
  <si>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</si>
  <si>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</si>
  <si>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</si>
  <si>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</si>
  <si>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</si>
  <si>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</si>
  <si>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</si>
  <si>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</si>
  <si>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</si>
  <si>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</si>
  <si>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</si>
  <si>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</si>
  <si>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</si>
  <si>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</si>
  <si>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</si>
  <si>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</si>
  <si>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</si>
  <si>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</si>
  <si>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</si>
  <si>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</si>
  <si>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</si>
  <si>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12.1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</si>
  <si>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</si>
  <si>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</si>
  <si>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</si>
  <si>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</si>
  <si>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</si>
  <si>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</si>
  <si>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</si>
  <si>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</si>
  <si>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</si>
  <si>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</si>
  <si>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</si>
  <si>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</si>
  <si>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</si>
  <si>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</si>
  <si>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</si>
  <si>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</si>
  <si>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</si>
  <si>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</si>
  <si>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</si>
  <si>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</si>
  <si>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</si>
  <si>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</si>
  <si>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</si>
  <si>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</si>
  <si>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</si>
  <si>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</si>
  <si>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</si>
  <si>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</si>
  <si>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</si>
  <si>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</si>
  <si>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</si>
  <si>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</si>
  <si>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</si>
  <si>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</si>
  <si>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</si>
  <si>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</si>
  <si>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</si>
  <si>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</si>
  <si>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</si>
  <si>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</si>
  <si>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</si>
  <si>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</si>
  <si>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</si>
  <si>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</si>
  <si>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</si>
  <si>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</si>
  <si>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</si>
  <si>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</si>
  <si>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</si>
  <si>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</si>
  <si>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</si>
  <si>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</si>
  <si>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</si>
  <si>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12.2</t>
  </si>
  <si>
    <t>12.2.1</t>
  </si>
  <si>
    <t>12.2.2</t>
  </si>
  <si>
    <t>12.2.3</t>
  </si>
  <si>
    <t>12.2.4</t>
  </si>
  <si>
    <t>12.2.5</t>
  </si>
  <si>
    <t>12.2.6</t>
  </si>
  <si>
    <t>12.3</t>
  </si>
  <si>
    <t>12.3.1</t>
  </si>
  <si>
    <t>12.3.1.1</t>
  </si>
  <si>
    <t>12.3.1.2</t>
  </si>
  <si>
    <t>12.3.1.3</t>
  </si>
  <si>
    <t>12.3.1.4</t>
  </si>
  <si>
    <t>12.3.1.5</t>
  </si>
  <si>
    <t>12.3.1.6</t>
  </si>
  <si>
    <t>12.3.1.7</t>
  </si>
  <si>
    <t>12.3.2</t>
  </si>
  <si>
    <t>12.3.2.1</t>
  </si>
  <si>
    <t>12.3.2.2</t>
  </si>
  <si>
    <t>12.3.2.3</t>
  </si>
  <si>
    <t>12.3.2.4</t>
  </si>
  <si>
    <t>12.3.2.5</t>
  </si>
  <si>
    <t>12.3.2.6</t>
  </si>
  <si>
    <t>12.3.3</t>
  </si>
  <si>
    <t>12.3.3.1</t>
  </si>
  <si>
    <t>12.3.3.2</t>
  </si>
  <si>
    <t>12.3.3.3</t>
  </si>
  <si>
    <t>12.3.3.4</t>
  </si>
  <si>
    <t>12.3.3.5</t>
  </si>
  <si>
    <t>12.3.3.6</t>
  </si>
  <si>
    <t>12.3.3.7</t>
  </si>
  <si>
    <t>12.3.3.8</t>
  </si>
  <si>
    <t>12.3.3.9</t>
  </si>
  <si>
    <t>12.3.3.10</t>
  </si>
  <si>
    <t>12.3.3.11</t>
  </si>
  <si>
    <t>12.3.4</t>
  </si>
  <si>
    <t>12.3.4.1</t>
  </si>
  <si>
    <t>12.3.4.2</t>
  </si>
  <si>
    <t>12.3.4.3</t>
  </si>
  <si>
    <t>12.3.4.4</t>
  </si>
  <si>
    <t>12.3.4.5</t>
  </si>
  <si>
    <t>12.3.4.6</t>
  </si>
  <si>
    <t>12.3.4.7</t>
  </si>
  <si>
    <t>12.3.5</t>
  </si>
  <si>
    <t>12.3.5.1</t>
  </si>
  <si>
    <t>12.3.5.2</t>
  </si>
  <si>
    <t>12.3.5.3</t>
  </si>
  <si>
    <t>12.3.5.4</t>
  </si>
  <si>
    <t>12.3.5.5</t>
  </si>
  <si>
    <t>12.3.5.6</t>
  </si>
  <si>
    <t>12.3.5.7</t>
  </si>
  <si>
    <t>12.3.5.8</t>
  </si>
  <si>
    <t>12.3.5.9</t>
  </si>
  <si>
    <t>12.3.6</t>
  </si>
  <si>
    <t>12.3.6.1</t>
  </si>
  <si>
    <t>12.3.6.2</t>
  </si>
  <si>
    <t>12.3.6.3</t>
  </si>
  <si>
    <t>12.3.6.4</t>
  </si>
  <si>
    <t>12.3.6.5</t>
  </si>
  <si>
    <t>12.3.6.6</t>
  </si>
  <si>
    <t>12.4</t>
  </si>
  <si>
    <t>12.4.1</t>
  </si>
  <si>
    <t>12.4.2</t>
  </si>
  <si>
    <t>12.4.3</t>
  </si>
  <si>
    <t>12.4.4</t>
  </si>
  <si>
    <t>12.4.5</t>
  </si>
  <si>
    <t>12.4.6</t>
  </si>
  <si>
    <t>12.4.7</t>
  </si>
  <si>
    <t>12.4.8</t>
  </si>
  <si>
    <t>12.4.9</t>
  </si>
  <si>
    <t>12.4.10</t>
  </si>
  <si>
    <t>12.4.11</t>
  </si>
  <si>
    <t>12.5</t>
  </si>
  <si>
    <t>12.5.1</t>
  </si>
  <si>
    <t>12.5.2</t>
  </si>
  <si>
    <t>12.5.3</t>
  </si>
  <si>
    <t>12.5.4</t>
  </si>
  <si>
    <t>12.5.5</t>
  </si>
  <si>
    <t>12.5.6</t>
  </si>
  <si>
    <t>12.5.7</t>
  </si>
  <si>
    <t>12.5.8</t>
  </si>
  <si>
    <t>12.6</t>
  </si>
  <si>
    <t>12.6.1</t>
  </si>
  <si>
    <t>13.1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</si>
  <si>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</si>
  <si>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</si>
  <si>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</si>
  <si>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</si>
  <si>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</si>
  <si>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</si>
  <si>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</si>
  <si>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</si>
  <si>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</si>
  <si>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</si>
  <si>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</si>
  <si>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</si>
  <si>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</si>
  <si>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</si>
  <si>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13.1.15</t>
  </si>
  <si>
    <t>13.1.16</t>
  </si>
  <si>
    <t>13.1.17</t>
  </si>
  <si>
    <t>13.1.18</t>
  </si>
  <si>
    <t>13.1.19</t>
  </si>
  <si>
    <t>13.1.20</t>
  </si>
  <si>
    <t>13.1.21</t>
  </si>
  <si>
    <t>13.1.22</t>
  </si>
  <si>
    <t>13.1.23</t>
  </si>
  <si>
    <t>13.1.24</t>
  </si>
  <si>
    <t>13.1.25</t>
  </si>
  <si>
    <t>13.1.26</t>
  </si>
  <si>
    <t>13.1.27</t>
  </si>
  <si>
    <t>13.1.28</t>
  </si>
  <si>
    <t>13.1.29</t>
  </si>
  <si>
    <t>13.1.30</t>
  </si>
  <si>
    <t>13.1.31</t>
  </si>
  <si>
    <t>13.2</t>
  </si>
  <si>
    <t>14.3.1</t>
  </si>
  <si>
    <t>14.3.2</t>
  </si>
  <si>
    <t>14.3.3</t>
  </si>
  <si>
    <t>14.3.4</t>
  </si>
  <si>
    <t>13.3</t>
  </si>
  <si>
    <t>13.3.1</t>
  </si>
  <si>
    <t>13.3.2</t>
  </si>
  <si>
    <t>13.3.3</t>
  </si>
  <si>
    <t>13.3.4</t>
  </si>
  <si>
    <t>13.3.5</t>
  </si>
  <si>
    <t>13.4</t>
  </si>
  <si>
    <t>13.4.1</t>
  </si>
  <si>
    <t>13.4.2</t>
  </si>
  <si>
    <t>13.4.3</t>
  </si>
  <si>
    <t>13.5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</si>
  <si>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</si>
  <si>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</si>
  <si>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</si>
  <si>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</si>
  <si>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</si>
  <si>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</si>
  <si>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</si>
  <si>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</si>
  <si>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13.5.9</t>
  </si>
  <si>
    <t>13.5.10</t>
  </si>
  <si>
    <t>13.5.11</t>
  </si>
  <si>
    <t>13.5.12</t>
  </si>
  <si>
    <t>13.5.13</t>
  </si>
  <si>
    <t>13.5.14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</si>
  <si>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</si>
  <si>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</si>
  <si>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</si>
  <si>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</si>
  <si>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</si>
  <si>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</si>
  <si>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</si>
  <si>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</si>
  <si>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</si>
  <si>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</si>
  <si>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14.2</t>
  </si>
  <si>
    <t>14.2.1</t>
  </si>
  <si>
    <t>14.3</t>
  </si>
  <si>
    <t>14.3.5</t>
  </si>
  <si>
    <t>14.3.6</t>
  </si>
  <si>
    <t>14.4</t>
  </si>
  <si>
    <t>14.4.1</t>
  </si>
  <si>
    <t>14.4.2</t>
  </si>
  <si>
    <t>14.4.3</t>
  </si>
  <si>
    <t>14.4.4</t>
  </si>
  <si>
    <t>14.4.5</t>
  </si>
  <si>
    <t>14.4.6</t>
  </si>
  <si>
    <t>14.4.7</t>
  </si>
  <si>
    <t>14.4.8</t>
  </si>
  <si>
    <t>14.4.9</t>
  </si>
  <si>
    <t>14.4.10</t>
  </si>
  <si>
    <t>14.4.11</t>
  </si>
  <si>
    <t>14.4.12</t>
  </si>
  <si>
    <t>14.4.13</t>
  </si>
  <si>
    <t>14.4.14</t>
  </si>
  <si>
    <t>14.4.15</t>
  </si>
  <si>
    <t>14.4.16</t>
  </si>
  <si>
    <t>14.4.17</t>
  </si>
  <si>
    <t>14.4.18</t>
  </si>
  <si>
    <t>14.4.19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</si>
  <si>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</si>
  <si>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</si>
  <si>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</si>
  <si>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</si>
  <si>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</si>
  <si>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</si>
  <si>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</si>
  <si>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</si>
  <si>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15.2</t>
  </si>
  <si>
    <t>15.2.1</t>
  </si>
  <si>
    <t>15.2.2</t>
  </si>
  <si>
    <t>15.3</t>
  </si>
  <si>
    <t>15.3.1</t>
  </si>
  <si>
    <t>15.3.2</t>
  </si>
  <si>
    <t>15.3.3</t>
  </si>
  <si>
    <t>15.3.4</t>
  </si>
  <si>
    <t>15.3.5</t>
  </si>
  <si>
    <t>15.3.6</t>
  </si>
  <si>
    <t>15.3.7</t>
  </si>
  <si>
    <t>15.4</t>
  </si>
  <si>
    <t>15.4.1</t>
  </si>
  <si>
    <t>15.4.2</t>
  </si>
  <si>
    <t>15.4.3</t>
  </si>
  <si>
    <t>15.4.4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</si>
  <si>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</si>
  <si>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</si>
  <si>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</si>
  <si>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</si>
  <si>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</si>
  <si>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</si>
  <si>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</si>
  <si>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</si>
  <si>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</si>
  <si>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</si>
  <si>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</si>
  <si>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</si>
  <si>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</si>
  <si>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17.1</t>
  </si>
  <si>
    <t>17.1.1</t>
  </si>
  <si>
    <t>17.1.2</t>
  </si>
  <si>
    <t>17.1.3</t>
  </si>
  <si>
    <t>17.1.4</t>
  </si>
  <si>
    <t>17.1.5</t>
  </si>
  <si>
    <t>17.1.6</t>
  </si>
  <si>
    <t>17.2</t>
  </si>
  <si>
    <t>17.2.1</t>
  </si>
  <si>
    <t>17.3</t>
  </si>
  <si>
    <t>17.3.1</t>
  </si>
  <si>
    <t>17.3.2</t>
  </si>
  <si>
    <t>17.4</t>
  </si>
  <si>
    <t>17.4.1</t>
  </si>
  <si>
    <t>17.4.2</t>
  </si>
  <si>
    <t>17.4.3</t>
  </si>
  <si>
    <t>17.4.4</t>
  </si>
  <si>
    <t>17.4.5</t>
  </si>
  <si>
    <t>17.4.6</t>
  </si>
  <si>
    <t>17.4.7</t>
  </si>
  <si>
    <t>17.4.8</t>
  </si>
  <si>
    <t>18.1</t>
  </si>
  <si>
    <t>18.1.1</t>
  </si>
  <si>
    <t>18.1.2</t>
  </si>
  <si>
    <t>18.1.3</t>
  </si>
  <si>
    <t>18.1.4</t>
  </si>
  <si>
    <t>18.1.5</t>
  </si>
  <si>
    <t>18.1.6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</si>
  <si>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</si>
  <si>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</si>
  <si>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</si>
  <si>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</si>
  <si>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</si>
  <si>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</si>
  <si>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</si>
  <si>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</si>
  <si>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18.3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</si>
  <si>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</si>
  <si>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</si>
  <si>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</si>
  <si>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</si>
  <si>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</si>
  <si>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</si>
  <si>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</si>
  <si>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</si>
  <si>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18.3.9</t>
  </si>
  <si>
    <t>19.1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</si>
  <si>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</si>
  <si>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</si>
  <si>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</si>
  <si>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</si>
  <si>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</si>
  <si>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</si>
  <si>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</si>
  <si>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</si>
  <si>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</si>
  <si>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19.2</t>
  </si>
  <si>
    <t>19.2.1</t>
  </si>
  <si>
    <t>19.2.2</t>
  </si>
  <si>
    <t>19.2.3</t>
  </si>
  <si>
    <t>19.2.4</t>
  </si>
  <si>
    <t>19.2.5</t>
  </si>
  <si>
    <t>19.2.6</t>
  </si>
  <si>
    <t>19.2.7</t>
  </si>
  <si>
    <t>19.2.8</t>
  </si>
  <si>
    <t>19.2.9</t>
  </si>
  <si>
    <t>19.2.10</t>
  </si>
  <si>
    <t>19.2.11</t>
  </si>
  <si>
    <t>19.2.12</t>
  </si>
  <si>
    <t>19.2.13</t>
  </si>
  <si>
    <t>19.2.14</t>
  </si>
  <si>
    <t>19.2.15</t>
  </si>
  <si>
    <t>19.2.16</t>
  </si>
  <si>
    <t>19.2.17</t>
  </si>
  <si>
    <t>19.2.18</t>
  </si>
  <si>
    <t>19.2.19</t>
  </si>
  <si>
    <t>19.2.20</t>
  </si>
  <si>
    <t>19.2.21</t>
  </si>
  <si>
    <t>19.2.22</t>
  </si>
  <si>
    <t>19.2.23</t>
  </si>
  <si>
    <t>19.2.24</t>
  </si>
  <si>
    <t>19.2.25</t>
  </si>
  <si>
    <t>19.2.26</t>
  </si>
  <si>
    <t>19.2.27</t>
  </si>
  <si>
    <t>19.2.28</t>
  </si>
  <si>
    <t>19.2.29</t>
  </si>
  <si>
    <t>19.2.30</t>
  </si>
  <si>
    <t>19.2.31</t>
  </si>
  <si>
    <t>19.2.32</t>
  </si>
  <si>
    <t>19.2.33</t>
  </si>
  <si>
    <t>19.2.34</t>
  </si>
  <si>
    <t>19.2.35</t>
  </si>
  <si>
    <t>19.2.36</t>
  </si>
  <si>
    <t>19.2.37</t>
  </si>
  <si>
    <t>19.2.38</t>
  </si>
  <si>
    <t>19.2.39</t>
  </si>
  <si>
    <t>19.2.40</t>
  </si>
  <si>
    <t>19.2.41</t>
  </si>
  <si>
    <t>19.2.42</t>
  </si>
  <si>
    <t>19.2.43</t>
  </si>
  <si>
    <t>19.2.44</t>
  </si>
  <si>
    <t>19.3</t>
  </si>
  <si>
    <t>19.3.1</t>
  </si>
  <si>
    <t>19.3.2</t>
  </si>
  <si>
    <t>19.3.3</t>
  </si>
  <si>
    <t>19.3.4</t>
  </si>
  <si>
    <t>19.3.5</t>
  </si>
  <si>
    <t>19.3.6</t>
  </si>
  <si>
    <t>19.3.7</t>
  </si>
  <si>
    <t>19.3.8</t>
  </si>
  <si>
    <t>19.3.9</t>
  </si>
  <si>
    <t>19.3.10</t>
  </si>
  <si>
    <t>19.3.11</t>
  </si>
  <si>
    <t>19.4</t>
  </si>
  <si>
    <t>19.4.1</t>
  </si>
  <si>
    <t>19.4.2</t>
  </si>
  <si>
    <t>19.5</t>
  </si>
  <si>
    <t>19.5.1</t>
  </si>
  <si>
    <t>20.1</t>
  </si>
  <si>
    <t>20.1.1</t>
  </si>
  <si>
    <t>20.1.2</t>
  </si>
  <si>
    <t>20.2</t>
  </si>
  <si>
    <t>20.2.1</t>
  </si>
  <si>
    <t>20.2.2</t>
  </si>
  <si>
    <t>20.2.3</t>
  </si>
  <si>
    <t>20.2.4</t>
  </si>
  <si>
    <t>20.2.5</t>
  </si>
  <si>
    <t>20.2.6</t>
  </si>
  <si>
    <t>20.3</t>
  </si>
  <si>
    <t>20.3.1</t>
  </si>
  <si>
    <t>20.3.2</t>
  </si>
  <si>
    <t>20.3.3</t>
  </si>
  <si>
    <t>20.3.4</t>
  </si>
  <si>
    <t>20.3.5</t>
  </si>
  <si>
    <t>20.3.6</t>
  </si>
  <si>
    <t>20.3.7</t>
  </si>
  <si>
    <t>20.3.8</t>
  </si>
  <si>
    <t>20.3.9</t>
  </si>
  <si>
    <t>20.3.10</t>
  </si>
  <si>
    <t>20.3.11</t>
  </si>
  <si>
    <t>20.3.12</t>
  </si>
  <si>
    <t>20.3.13</t>
  </si>
  <si>
    <t>20.3.14</t>
  </si>
  <si>
    <t>20.3.15</t>
  </si>
  <si>
    <t>20.3.16</t>
  </si>
  <si>
    <t>20.3.17</t>
  </si>
  <si>
    <t>20.3.18</t>
  </si>
  <si>
    <t>20.3.19</t>
  </si>
  <si>
    <t>20.3.20</t>
  </si>
  <si>
    <t>20.3.21</t>
  </si>
  <si>
    <t>20.3.22</t>
  </si>
  <si>
    <t>20.3.23</t>
  </si>
  <si>
    <t>20.3.24</t>
  </si>
  <si>
    <t>20.3.25</t>
  </si>
  <si>
    <t>20.3.26</t>
  </si>
  <si>
    <t>20.3.27</t>
  </si>
  <si>
    <t>20.3.28</t>
  </si>
  <si>
    <t>20.3.29</t>
  </si>
  <si>
    <t>20.3.30</t>
  </si>
  <si>
    <t>20.3.31</t>
  </si>
  <si>
    <t>20.4</t>
  </si>
  <si>
    <t>20.4.1</t>
  </si>
  <si>
    <t>20.4.2</t>
  </si>
  <si>
    <t>20.4.3</t>
  </si>
  <si>
    <t>20.4.4</t>
  </si>
  <si>
    <t>20.4.5</t>
  </si>
  <si>
    <t>20.4.6</t>
  </si>
  <si>
    <t>21.1</t>
  </si>
  <si>
    <t>21.1.1</t>
  </si>
  <si>
    <t>21.1.2</t>
  </si>
  <si>
    <t>21.2</t>
  </si>
  <si>
    <t>21.2.1</t>
  </si>
  <si>
    <t>21.2.2</t>
  </si>
  <si>
    <t>21.2.3</t>
  </si>
  <si>
    <t>21.2.4</t>
  </si>
  <si>
    <t>21.2.5</t>
  </si>
  <si>
    <t>21.2.6</t>
  </si>
  <si>
    <t>21.2.7</t>
  </si>
  <si>
    <t>21.2.8</t>
  </si>
  <si>
    <t>21.2.9</t>
  </si>
  <si>
    <t>21.2.10</t>
  </si>
  <si>
    <t>21.2.11</t>
  </si>
  <si>
    <t>21.3</t>
  </si>
  <si>
    <t>21.3.1</t>
  </si>
  <si>
    <t>21.3.2</t>
  </si>
  <si>
    <t>21.3.3</t>
  </si>
  <si>
    <t>21.3.4</t>
  </si>
  <si>
    <t>21.3.5</t>
  </si>
  <si>
    <t>21.3.6</t>
  </si>
  <si>
    <t>21.3.7</t>
  </si>
  <si>
    <t>21.3.8</t>
  </si>
  <si>
    <t>21.3.9</t>
  </si>
  <si>
    <t>21.3.10</t>
  </si>
  <si>
    <t>21.3.11</t>
  </si>
  <si>
    <t>21.3.12</t>
  </si>
  <si>
    <t>21.3.13</t>
  </si>
  <si>
    <t>21.3.14</t>
  </si>
  <si>
    <t>21.3.15</t>
  </si>
  <si>
    <t>21.3.16</t>
  </si>
  <si>
    <t>21.3.17</t>
  </si>
  <si>
    <t>21.3.18</t>
  </si>
  <si>
    <t>21.3.19</t>
  </si>
  <si>
    <t>21.3.20</t>
  </si>
  <si>
    <t>21.3.21</t>
  </si>
  <si>
    <t>21.3.22</t>
  </si>
  <si>
    <t>21.3.23</t>
  </si>
  <si>
    <t>21.3.24</t>
  </si>
  <si>
    <t>21.3.25</t>
  </si>
  <si>
    <t>21.3.26</t>
  </si>
  <si>
    <t>21.3.27</t>
  </si>
  <si>
    <t>21.3.28</t>
  </si>
  <si>
    <t>21.3.29</t>
  </si>
  <si>
    <t>21.3.30</t>
  </si>
  <si>
    <t>21.3.31</t>
  </si>
  <si>
    <t>21.3.32</t>
  </si>
  <si>
    <t>21.3.33</t>
  </si>
  <si>
    <t>21.3.34</t>
  </si>
  <si>
    <t>21.3.35</t>
  </si>
  <si>
    <t>21.3.36</t>
  </si>
  <si>
    <t>21.3.37</t>
  </si>
  <si>
    <t>21.4</t>
  </si>
  <si>
    <t>21.4.1</t>
  </si>
  <si>
    <t>21.4.2</t>
  </si>
  <si>
    <t>21.4.3</t>
  </si>
  <si>
    <t>21.4.4</t>
  </si>
  <si>
    <t>21.5</t>
  </si>
  <si>
    <t>21.5.1</t>
  </si>
  <si>
    <t>22.1</t>
  </si>
  <si>
    <t>22.1.1</t>
  </si>
  <si>
    <t>22.1.2</t>
  </si>
  <si>
    <t>22.2</t>
  </si>
  <si>
    <t>22.2.1</t>
  </si>
  <si>
    <t>22.2.2</t>
  </si>
  <si>
    <t>22.2.3</t>
  </si>
  <si>
    <t>22.2.4</t>
  </si>
  <si>
    <t>22.2.5</t>
  </si>
  <si>
    <t>22.2.6</t>
  </si>
  <si>
    <t>23.1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</si>
  <si>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</si>
  <si>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</si>
  <si>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</si>
  <si>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</si>
  <si>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</si>
  <si>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</si>
  <si>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</si>
  <si>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</si>
  <si>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</t>
  </si>
  <si>
    <t>23.2.1</t>
  </si>
  <si>
    <t>23.2.2</t>
  </si>
  <si>
    <t>23.3</t>
  </si>
  <si>
    <t>23.3.1</t>
  </si>
  <si>
    <t>23.3.2</t>
  </si>
  <si>
    <t>23.3.3</t>
  </si>
  <si>
    <t>23.4</t>
  </si>
  <si>
    <t>23.4.1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</si>
  <si>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</si>
  <si>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</si>
  <si>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</si>
  <si>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</si>
  <si>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</si>
  <si>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</si>
  <si>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</si>
  <si>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</si>
  <si>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</si>
  <si>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</si>
  <si>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25.1</t>
  </si>
  <si>
    <t>25.2</t>
  </si>
  <si>
    <t>25.3</t>
  </si>
  <si>
    <t>26.1</t>
  </si>
  <si>
    <t>26.2</t>
  </si>
  <si>
    <t>26.3</t>
  </si>
  <si>
    <t>26.4</t>
  </si>
  <si>
    <t>26.5</t>
  </si>
  <si>
    <t>26.6</t>
  </si>
  <si>
    <t>27.1</t>
  </si>
  <si>
    <t>27.2</t>
  </si>
  <si>
    <t>27.3</t>
  </si>
  <si>
    <t>27.4</t>
  </si>
  <si>
    <t>27.5</t>
  </si>
  <si>
    <t>27.6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</si>
  <si>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</si>
  <si>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</si>
  <si>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</si>
  <si>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</si>
  <si>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</si>
  <si>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</si>
  <si>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</si>
  <si>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</si>
  <si>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</si>
  <si>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</si>
  <si>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</si>
  <si>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</si>
  <si>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</si>
  <si>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</si>
  <si>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</si>
  <si>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</si>
  <si>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29.1</t>
  </si>
  <si>
    <t>30.1</t>
  </si>
  <si>
    <t>31.1</t>
  </si>
  <si>
    <t>31.1.1</t>
  </si>
  <si>
    <t>31.1.2</t>
  </si>
  <si>
    <t>31.1.3</t>
  </si>
  <si>
    <t>31.1.4</t>
  </si>
  <si>
    <t>31.1.5</t>
  </si>
  <si>
    <t>31.1.6</t>
  </si>
  <si>
    <t>31.1.7</t>
  </si>
  <si>
    <t>31.1.8</t>
  </si>
  <si>
    <t>31.1.9</t>
  </si>
  <si>
    <t>31.2</t>
  </si>
  <si>
    <t>31.2.1</t>
  </si>
  <si>
    <t>31.2.2</t>
  </si>
  <si>
    <t>31.2.3</t>
  </si>
  <si>
    <t>31.2.4</t>
  </si>
  <si>
    <t>31.2.5</t>
  </si>
  <si>
    <t>31.3</t>
  </si>
  <si>
    <t>31.3.1</t>
  </si>
  <si>
    <t>31.3.2</t>
  </si>
  <si>
    <t>31.3.3</t>
  </si>
  <si>
    <t>31.3.4</t>
  </si>
  <si>
    <t>31.3.5</t>
  </si>
  <si>
    <t>31.4</t>
  </si>
  <si>
    <t>31.4.1</t>
  </si>
  <si>
    <t>31.4.2</t>
  </si>
  <si>
    <t>31.4.3</t>
  </si>
  <si>
    <t>31.4.4</t>
  </si>
  <si>
    <t>31.4.5</t>
  </si>
  <si>
    <t>31.5</t>
  </si>
  <si>
    <t>31.5.1</t>
  </si>
  <si>
    <t>31.6</t>
  </si>
  <si>
    <t>31.6.1</t>
  </si>
  <si>
    <t>31.6.2</t>
  </si>
  <si>
    <t>32.1</t>
  </si>
  <si>
    <t>32.2</t>
  </si>
  <si>
    <t>32.3</t>
  </si>
  <si>
    <t>32.4</t>
  </si>
  <si>
    <t>32.5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</si>
</sst>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24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ptos Narrow"/>
      <family val="2"/>
      <scheme val="minor"/>
    </font>
    <font>
      <b/>
      <sz val="10"/>
      <color rgb="FF000000"/>
      <name val="Arial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sz val="12"/>
      <color theme="9" tint="-0.24997711111789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sz val="8"/>
      <color rgb="FF000000"/>
      <name val="Verdana"/>
      <family val="2"/>
    </font>
    <font>
      <b/>
      <sz val="12"/>
      <color rgb="FF000000"/>
      <name val="Arial"/>
      <family val="2"/>
    </font>
    <font>
      <sz val="11"/>
      <name val="Aptos Narrow"/>
      <family val="2"/>
      <scheme val="minor"/>
    </font>
    <font>
      <sz val="10"/>
      <color theme="9" tint="-0.249977111117893"/>
      <name val="Arial"/>
      <family val="2"/>
    </font>
    <font>
      <b/>
      <sz val="12"/>
      <color rgb="FF000000"/>
      <name val="Arial"/>
      <family val="1"/>
    </font>
    <font>
      <sz val="9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2"/>
      <color rgb="FF000000"/>
      <name val="Arial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6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6E6E6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298">
    <xf numFmtId="0" fontId="0" fillId="0" borderId="0" xfId="0"/>
    <xf numFmtId="0" fontId="4" fillId="0" borderId="0" xfId="0" applyFont="1"/>
    <xf numFmtId="0" fontId="5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left" vertical="top"/>
    </xf>
    <xf numFmtId="14" fontId="2" fillId="2" borderId="9" xfId="0" applyNumberFormat="1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10" fontId="2" fillId="2" borderId="0" xfId="0" applyNumberFormat="1" applyFont="1" applyFill="1" applyAlignment="1">
      <alignment horizontal="center" vertical="top"/>
    </xf>
    <xf numFmtId="4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horizontal="center"/>
    </xf>
    <xf numFmtId="44" fontId="0" fillId="0" borderId="0" xfId="1" applyNumberFormat="1" applyFont="1" applyFill="1"/>
    <xf numFmtId="43" fontId="0" fillId="0" borderId="0" xfId="1" applyFont="1" applyFill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4" fillId="0" borderId="11" xfId="0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horizontal="left" vertical="top" wrapText="1"/>
    </xf>
    <xf numFmtId="0" fontId="8" fillId="7" borderId="18" xfId="0" applyFont="1" applyFill="1" applyBorder="1" applyAlignment="1">
      <alignment horizontal="center" vertical="top" wrapText="1"/>
    </xf>
    <xf numFmtId="4" fontId="8" fillId="7" borderId="18" xfId="0" applyNumberFormat="1" applyFont="1" applyFill="1" applyBorder="1" applyAlignment="1">
      <alignment horizontal="right" vertical="top" wrapText="1"/>
    </xf>
    <xf numFmtId="0" fontId="12" fillId="0" borderId="19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vertical="center"/>
    </xf>
    <xf numFmtId="0" fontId="10" fillId="8" borderId="22" xfId="0" applyFont="1" applyFill="1" applyBorder="1" applyAlignment="1">
      <alignment horizontal="center" wrapText="1"/>
    </xf>
    <xf numFmtId="0" fontId="10" fillId="8" borderId="22" xfId="0" applyFont="1" applyFill="1" applyBorder="1" applyAlignment="1">
      <alignment horizontal="justify" vertical="top" wrapText="1"/>
    </xf>
    <xf numFmtId="0" fontId="14" fillId="8" borderId="22" xfId="0" applyFont="1" applyFill="1" applyBorder="1" applyAlignment="1">
      <alignment horizontal="center" vertical="top" wrapText="1"/>
    </xf>
    <xf numFmtId="4" fontId="14" fillId="8" borderId="22" xfId="0" applyNumberFormat="1" applyFont="1" applyFill="1" applyBorder="1" applyAlignment="1" applyProtection="1">
      <alignment horizontal="right" vertical="top" wrapText="1"/>
      <protection locked="0"/>
    </xf>
    <xf numFmtId="4" fontId="14" fillId="8" borderId="22" xfId="0" applyNumberFormat="1" applyFont="1" applyFill="1" applyBorder="1" applyAlignment="1">
      <alignment horizontal="right" vertical="top" wrapText="1"/>
    </xf>
    <xf numFmtId="4" fontId="14" fillId="8" borderId="23" xfId="0" applyNumberFormat="1" applyFont="1" applyFill="1" applyBorder="1" applyAlignment="1">
      <alignment horizontal="right" vertical="top" wrapText="1"/>
    </xf>
    <xf numFmtId="4" fontId="10" fillId="8" borderId="24" xfId="0" applyNumberFormat="1" applyFont="1" applyFill="1" applyBorder="1" applyAlignment="1">
      <alignment horizontal="left" vertical="top" wrapText="1"/>
    </xf>
    <xf numFmtId="4" fontId="16" fillId="8" borderId="25" xfId="0" applyNumberFormat="1" applyFont="1" applyFill="1" applyBorder="1" applyAlignment="1">
      <alignment horizontal="left" vertical="top" wrapText="1"/>
    </xf>
    <xf numFmtId="0" fontId="15" fillId="0" borderId="26" xfId="0" applyFont="1" applyBorder="1"/>
    <xf numFmtId="0" fontId="15" fillId="0" borderId="10" xfId="0" applyFont="1" applyBorder="1"/>
    <xf numFmtId="0" fontId="17" fillId="0" borderId="0" xfId="0" applyFont="1"/>
    <xf numFmtId="0" fontId="17" fillId="0" borderId="26" xfId="0" applyFont="1" applyBorder="1"/>
    <xf numFmtId="0" fontId="8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center" vertical="top" wrapText="1"/>
    </xf>
    <xf numFmtId="4" fontId="4" fillId="0" borderId="28" xfId="0" applyNumberFormat="1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4" fontId="8" fillId="0" borderId="29" xfId="0" applyNumberFormat="1" applyFont="1" applyBorder="1" applyAlignment="1">
      <alignment horizontal="right" vertical="top" wrapText="1"/>
    </xf>
    <xf numFmtId="0" fontId="8" fillId="0" borderId="0" xfId="0" applyFont="1"/>
    <xf numFmtId="4" fontId="4" fillId="0" borderId="30" xfId="0" applyNumberFormat="1" applyFont="1" applyBorder="1" applyAlignment="1">
      <alignment horizontal="right" vertical="top" wrapText="1"/>
    </xf>
    <xf numFmtId="0" fontId="4" fillId="0" borderId="26" xfId="0" applyFont="1" applyBorder="1"/>
    <xf numFmtId="0" fontId="4" fillId="0" borderId="10" xfId="0" applyFont="1" applyBorder="1"/>
    <xf numFmtId="0" fontId="10" fillId="8" borderId="31" xfId="0" applyFont="1" applyFill="1" applyBorder="1" applyAlignment="1">
      <alignment horizontal="center" wrapText="1"/>
    </xf>
    <xf numFmtId="0" fontId="10" fillId="8" borderId="31" xfId="0" applyFont="1" applyFill="1" applyBorder="1" applyAlignment="1">
      <alignment horizontal="justify" vertical="top" wrapText="1"/>
    </xf>
    <xf numFmtId="0" fontId="14" fillId="8" borderId="31" xfId="0" applyFont="1" applyFill="1" applyBorder="1" applyAlignment="1">
      <alignment horizontal="center" vertical="top" wrapText="1"/>
    </xf>
    <xf numFmtId="4" fontId="14" fillId="8" borderId="31" xfId="0" applyNumberFormat="1" applyFont="1" applyFill="1" applyBorder="1" applyAlignment="1" applyProtection="1">
      <alignment horizontal="right" vertical="top" wrapText="1"/>
      <protection locked="0"/>
    </xf>
    <xf numFmtId="4" fontId="14" fillId="8" borderId="31" xfId="0" applyNumberFormat="1" applyFont="1" applyFill="1" applyBorder="1" applyAlignment="1">
      <alignment horizontal="right" vertical="top" wrapText="1"/>
    </xf>
    <xf numFmtId="4" fontId="10" fillId="8" borderId="31" xfId="0" applyNumberFormat="1" applyFont="1" applyFill="1" applyBorder="1" applyAlignment="1">
      <alignment horizontal="left" vertical="top" wrapText="1"/>
    </xf>
    <xf numFmtId="4" fontId="16" fillId="8" borderId="32" xfId="0" applyNumberFormat="1" applyFont="1" applyFill="1" applyBorder="1" applyAlignment="1">
      <alignment horizontal="left" vertical="top" wrapText="1"/>
    </xf>
    <xf numFmtId="4" fontId="16" fillId="8" borderId="33" xfId="0" applyNumberFormat="1" applyFont="1" applyFill="1" applyBorder="1" applyAlignment="1">
      <alignment horizontal="left" vertical="top" wrapText="1"/>
    </xf>
    <xf numFmtId="9" fontId="10" fillId="8" borderId="34" xfId="2" applyFont="1" applyFill="1" applyBorder="1" applyAlignment="1">
      <alignment horizontal="left" vertical="top" wrapText="1"/>
    </xf>
    <xf numFmtId="0" fontId="7" fillId="6" borderId="35" xfId="0" applyFont="1" applyFill="1" applyBorder="1" applyAlignment="1">
      <alignment horizontal="center" wrapText="1"/>
    </xf>
    <xf numFmtId="0" fontId="7" fillId="6" borderId="35" xfId="0" applyFont="1" applyFill="1" applyBorder="1" applyAlignment="1">
      <alignment horizontal="justify" vertical="top" wrapText="1"/>
    </xf>
    <xf numFmtId="0" fontId="7" fillId="0" borderId="35" xfId="0" applyFont="1" applyBorder="1" applyAlignment="1">
      <alignment horizontal="center" vertical="top" wrapText="1"/>
    </xf>
    <xf numFmtId="4" fontId="7" fillId="6" borderId="35" xfId="0" applyNumberFormat="1" applyFont="1" applyFill="1" applyBorder="1" applyAlignment="1" applyProtection="1">
      <alignment horizontal="right" vertical="top" wrapText="1"/>
      <protection locked="0"/>
    </xf>
    <xf numFmtId="4" fontId="7" fillId="6" borderId="35" xfId="1" applyNumberFormat="1" applyFont="1" applyFill="1" applyBorder="1" applyAlignment="1">
      <alignment horizontal="right" vertical="top" wrapText="1"/>
    </xf>
    <xf numFmtId="4" fontId="8" fillId="0" borderId="35" xfId="0" applyNumberFormat="1" applyFont="1" applyBorder="1" applyAlignment="1">
      <alignment horizontal="right" vertical="top" wrapText="1"/>
    </xf>
    <xf numFmtId="4" fontId="4" fillId="0" borderId="36" xfId="0" applyNumberFormat="1" applyFont="1" applyBorder="1" applyAlignment="1">
      <alignment horizontal="right" vertical="top" wrapText="1"/>
    </xf>
    <xf numFmtId="4" fontId="8" fillId="3" borderId="35" xfId="0" applyNumberFormat="1" applyFont="1" applyFill="1" applyBorder="1" applyAlignment="1">
      <alignment horizontal="right" vertical="top" wrapText="1"/>
    </xf>
    <xf numFmtId="4" fontId="4" fillId="0" borderId="37" xfId="0" applyNumberFormat="1" applyFont="1" applyBorder="1" applyAlignment="1">
      <alignment horizontal="right" vertical="top" wrapText="1"/>
    </xf>
    <xf numFmtId="10" fontId="8" fillId="0" borderId="34" xfId="2" applyNumberFormat="1" applyFont="1" applyBorder="1" applyAlignment="1">
      <alignment horizontal="right" vertical="top" wrapText="1"/>
    </xf>
    <xf numFmtId="0" fontId="7" fillId="6" borderId="35" xfId="0" applyFont="1" applyFill="1" applyBorder="1" applyAlignment="1">
      <alignment horizontal="left" vertical="top" wrapText="1"/>
    </xf>
    <xf numFmtId="0" fontId="7" fillId="6" borderId="35" xfId="0" applyFont="1" applyFill="1" applyBorder="1" applyAlignment="1">
      <alignment horizontal="center" vertical="top" wrapText="1"/>
    </xf>
    <xf numFmtId="4" fontId="7" fillId="6" borderId="35" xfId="0" applyNumberFormat="1" applyFont="1" applyFill="1" applyBorder="1" applyAlignment="1">
      <alignment horizontal="right" vertical="top" wrapText="1"/>
    </xf>
    <xf numFmtId="4" fontId="8" fillId="5" borderId="35" xfId="0" applyNumberFormat="1" applyFont="1" applyFill="1" applyBorder="1" applyAlignment="1">
      <alignment horizontal="right" vertical="top" wrapText="1"/>
    </xf>
    <xf numFmtId="0" fontId="4" fillId="6" borderId="35" xfId="0" applyFont="1" applyFill="1" applyBorder="1" applyAlignment="1">
      <alignment horizontal="center" vertical="top" wrapText="1"/>
    </xf>
    <xf numFmtId="4" fontId="4" fillId="6" borderId="35" xfId="1" applyNumberFormat="1" applyFont="1" applyFill="1" applyBorder="1" applyAlignment="1">
      <alignment horizontal="right" vertical="top" wrapText="1"/>
    </xf>
    <xf numFmtId="0" fontId="7" fillId="0" borderId="35" xfId="0" applyFont="1" applyBorder="1" applyAlignment="1">
      <alignment horizontal="center" wrapText="1"/>
    </xf>
    <xf numFmtId="0" fontId="18" fillId="0" borderId="35" xfId="0" applyFont="1" applyBorder="1" applyAlignment="1">
      <alignment horizontal="justify" vertical="top" wrapText="1"/>
    </xf>
    <xf numFmtId="0" fontId="18" fillId="0" borderId="35" xfId="0" applyFont="1" applyBorder="1" applyAlignment="1">
      <alignment horizontal="center" vertical="top" wrapText="1"/>
    </xf>
    <xf numFmtId="4" fontId="19" fillId="0" borderId="35" xfId="1" applyNumberFormat="1" applyFont="1" applyBorder="1" applyAlignment="1">
      <alignment horizontal="right" vertical="top" wrapText="1"/>
    </xf>
    <xf numFmtId="0" fontId="20" fillId="0" borderId="35" xfId="0" applyFont="1" applyBorder="1"/>
    <xf numFmtId="0" fontId="20" fillId="6" borderId="35" xfId="0" applyFont="1" applyFill="1" applyBorder="1" applyAlignment="1">
      <alignment wrapText="1"/>
    </xf>
    <xf numFmtId="0" fontId="20" fillId="6" borderId="35" xfId="0" applyFont="1" applyFill="1" applyBorder="1"/>
    <xf numFmtId="0" fontId="10" fillId="8" borderId="35" xfId="0" applyFont="1" applyFill="1" applyBorder="1" applyAlignment="1">
      <alignment horizontal="center" wrapText="1"/>
    </xf>
    <xf numFmtId="0" fontId="10" fillId="8" borderId="35" xfId="0" applyFont="1" applyFill="1" applyBorder="1" applyAlignment="1">
      <alignment horizontal="justify" vertical="top" wrapText="1"/>
    </xf>
    <xf numFmtId="0" fontId="14" fillId="8" borderId="35" xfId="0" applyFont="1" applyFill="1" applyBorder="1" applyAlignment="1">
      <alignment horizontal="center" vertical="top" wrapText="1"/>
    </xf>
    <xf numFmtId="4" fontId="14" fillId="8" borderId="35" xfId="0" applyNumberFormat="1" applyFont="1" applyFill="1" applyBorder="1" applyAlignment="1" applyProtection="1">
      <alignment horizontal="right" vertical="top" wrapText="1"/>
      <protection locked="0"/>
    </xf>
    <xf numFmtId="4" fontId="14" fillId="8" borderId="35" xfId="1" applyNumberFormat="1" applyFont="1" applyFill="1" applyBorder="1" applyAlignment="1">
      <alignment horizontal="right" vertical="top" wrapText="1"/>
    </xf>
    <xf numFmtId="4" fontId="21" fillId="8" borderId="35" xfId="0" applyNumberFormat="1" applyFont="1" applyFill="1" applyBorder="1" applyAlignment="1">
      <alignment horizontal="left" vertical="top" wrapText="1"/>
    </xf>
    <xf numFmtId="4" fontId="10" fillId="8" borderId="35" xfId="0" applyNumberFormat="1" applyFont="1" applyFill="1" applyBorder="1" applyAlignment="1">
      <alignment horizontal="left" vertical="top" wrapText="1"/>
    </xf>
    <xf numFmtId="4" fontId="16" fillId="8" borderId="36" xfId="0" applyNumberFormat="1" applyFont="1" applyFill="1" applyBorder="1" applyAlignment="1">
      <alignment horizontal="left" vertical="top" wrapText="1"/>
    </xf>
    <xf numFmtId="4" fontId="16" fillId="8" borderId="37" xfId="0" applyNumberFormat="1" applyFont="1" applyFill="1" applyBorder="1" applyAlignment="1">
      <alignment horizontal="left" vertical="top" wrapText="1"/>
    </xf>
    <xf numFmtId="0" fontId="4" fillId="9" borderId="38" xfId="5" applyFont="1" applyFill="1" applyBorder="1" applyAlignment="1">
      <alignment horizontal="right" vertical="top" wrapText="1"/>
    </xf>
    <xf numFmtId="0" fontId="4" fillId="9" borderId="38" xfId="5" applyFont="1" applyFill="1" applyBorder="1" applyAlignment="1">
      <alignment horizontal="left" vertical="top" wrapText="1"/>
    </xf>
    <xf numFmtId="0" fontId="4" fillId="0" borderId="35" xfId="0" applyFont="1" applyBorder="1" applyAlignment="1">
      <alignment horizontal="center" vertical="top" wrapText="1"/>
    </xf>
    <xf numFmtId="0" fontId="4" fillId="9" borderId="38" xfId="5" applyFont="1" applyFill="1" applyBorder="1" applyAlignment="1">
      <alignment horizontal="center" vertical="top" wrapText="1"/>
    </xf>
    <xf numFmtId="4" fontId="7" fillId="0" borderId="35" xfId="0" applyNumberFormat="1" applyFont="1" applyBorder="1" applyAlignment="1">
      <alignment horizontal="right" vertical="top" wrapText="1"/>
    </xf>
    <xf numFmtId="4" fontId="7" fillId="0" borderId="35" xfId="1" applyNumberFormat="1" applyFont="1" applyFill="1" applyBorder="1" applyAlignment="1">
      <alignment horizontal="right" vertical="top" wrapText="1"/>
    </xf>
    <xf numFmtId="4" fontId="4" fillId="6" borderId="35" xfId="0" applyNumberFormat="1" applyFont="1" applyFill="1" applyBorder="1" applyAlignment="1">
      <alignment horizontal="right" vertical="top" wrapText="1"/>
    </xf>
    <xf numFmtId="0" fontId="4" fillId="6" borderId="35" xfId="0" applyFont="1" applyFill="1" applyBorder="1" applyAlignment="1">
      <alignment horizontal="left" vertical="top" wrapText="1"/>
    </xf>
    <xf numFmtId="0" fontId="19" fillId="6" borderId="35" xfId="0" applyFont="1" applyFill="1" applyBorder="1" applyAlignment="1">
      <alignment horizontal="center" wrapText="1"/>
    </xf>
    <xf numFmtId="0" fontId="19" fillId="6" borderId="35" xfId="0" applyFont="1" applyFill="1" applyBorder="1" applyAlignment="1">
      <alignment horizontal="center" vertical="top" wrapText="1"/>
    </xf>
    <xf numFmtId="4" fontId="19" fillId="6" borderId="35" xfId="0" applyNumberFormat="1" applyFont="1" applyFill="1" applyBorder="1" applyAlignment="1" applyProtection="1">
      <alignment horizontal="right" vertical="top" wrapText="1"/>
      <protection locked="0"/>
    </xf>
    <xf numFmtId="4" fontId="19" fillId="6" borderId="35" xfId="1" applyNumberFormat="1" applyFont="1" applyFill="1" applyBorder="1" applyAlignment="1">
      <alignment horizontal="right" vertical="top" wrapText="1"/>
    </xf>
    <xf numFmtId="0" fontId="7" fillId="0" borderId="35" xfId="0" applyFont="1" applyBorder="1" applyAlignment="1">
      <alignment horizontal="left" vertical="top" wrapText="1"/>
    </xf>
    <xf numFmtId="4" fontId="4" fillId="0" borderId="35" xfId="1" applyNumberFormat="1" applyFont="1" applyFill="1" applyBorder="1" applyAlignment="1">
      <alignment horizontal="right" vertical="top" wrapText="1"/>
    </xf>
    <xf numFmtId="0" fontId="11" fillId="10" borderId="35" xfId="0" applyFont="1" applyFill="1" applyBorder="1" applyAlignment="1">
      <alignment horizontal="center" wrapText="1"/>
    </xf>
    <xf numFmtId="0" fontId="11" fillId="10" borderId="35" xfId="0" applyFont="1" applyFill="1" applyBorder="1" applyAlignment="1">
      <alignment horizontal="justify" vertical="top" wrapText="1"/>
    </xf>
    <xf numFmtId="4" fontId="8" fillId="10" borderId="35" xfId="0" applyNumberFormat="1" applyFont="1" applyFill="1" applyBorder="1" applyAlignment="1">
      <alignment horizontal="right" vertical="top" wrapText="1"/>
    </xf>
    <xf numFmtId="4" fontId="11" fillId="10" borderId="35" xfId="0" applyNumberFormat="1" applyFont="1" applyFill="1" applyBorder="1" applyAlignment="1">
      <alignment horizontal="right" vertical="top" wrapText="1"/>
    </xf>
    <xf numFmtId="4" fontId="7" fillId="10" borderId="36" xfId="0" applyNumberFormat="1" applyFont="1" applyFill="1" applyBorder="1" applyAlignment="1">
      <alignment horizontal="right" vertical="top" wrapText="1"/>
    </xf>
    <xf numFmtId="4" fontId="7" fillId="10" borderId="37" xfId="0" applyNumberFormat="1" applyFont="1" applyFill="1" applyBorder="1" applyAlignment="1">
      <alignment horizontal="right" vertical="top" wrapText="1"/>
    </xf>
    <xf numFmtId="9" fontId="8" fillId="10" borderId="34" xfId="2" applyFont="1" applyFill="1" applyBorder="1" applyAlignment="1">
      <alignment horizontal="right" vertical="top" wrapText="1"/>
    </xf>
    <xf numFmtId="0" fontId="7" fillId="6" borderId="35" xfId="0" applyFont="1" applyFill="1" applyBorder="1" applyAlignment="1">
      <alignment horizontal="center"/>
    </xf>
    <xf numFmtId="0" fontId="7" fillId="6" borderId="35" xfId="0" applyFont="1" applyFill="1" applyBorder="1" applyAlignment="1">
      <alignment horizontal="justify" vertical="center"/>
    </xf>
    <xf numFmtId="0" fontId="7" fillId="6" borderId="35" xfId="0" applyFont="1" applyFill="1" applyBorder="1" applyAlignment="1">
      <alignment horizontal="center" vertical="center"/>
    </xf>
    <xf numFmtId="43" fontId="7" fillId="6" borderId="35" xfId="6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7" fillId="0" borderId="35" xfId="0" applyFont="1" applyBorder="1" applyAlignment="1">
      <alignment horizontal="justify" vertical="center"/>
    </xf>
    <xf numFmtId="0" fontId="7" fillId="0" borderId="35" xfId="0" applyFont="1" applyBorder="1" applyAlignment="1">
      <alignment horizontal="center" vertical="center"/>
    </xf>
    <xf numFmtId="43" fontId="7" fillId="0" borderId="35" xfId="6" applyFont="1" applyFill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4" fontId="7" fillId="6" borderId="35" xfId="0" applyNumberFormat="1" applyFont="1" applyFill="1" applyBorder="1" applyAlignment="1">
      <alignment horizontal="justify" vertical="center"/>
    </xf>
    <xf numFmtId="0" fontId="23" fillId="10" borderId="35" xfId="0" applyFont="1" applyFill="1" applyBorder="1" applyAlignment="1">
      <alignment horizontal="center" vertical="top" wrapText="1"/>
    </xf>
    <xf numFmtId="4" fontId="23" fillId="10" borderId="35" xfId="0" applyNumberFormat="1" applyFont="1" applyFill="1" applyBorder="1" applyAlignment="1" applyProtection="1">
      <alignment horizontal="right" vertical="top" wrapText="1"/>
      <protection locked="0"/>
    </xf>
    <xf numFmtId="4" fontId="23" fillId="10" borderId="35" xfId="1" applyNumberFormat="1" applyFont="1" applyFill="1" applyBorder="1" applyAlignment="1">
      <alignment horizontal="right" vertical="top" wrapText="1"/>
    </xf>
    <xf numFmtId="4" fontId="4" fillId="3" borderId="35" xfId="0" applyNumberFormat="1" applyFont="1" applyFill="1" applyBorder="1" applyAlignment="1">
      <alignment horizontal="right" vertical="top" wrapText="1"/>
    </xf>
    <xf numFmtId="4" fontId="7" fillId="6" borderId="35" xfId="0" applyNumberFormat="1" applyFont="1" applyFill="1" applyBorder="1" applyAlignment="1">
      <alignment horizontal="center"/>
    </xf>
    <xf numFmtId="0" fontId="6" fillId="8" borderId="35" xfId="0" applyFont="1" applyFill="1" applyBorder="1" applyAlignment="1">
      <alignment horizontal="center" wrapText="1"/>
    </xf>
    <xf numFmtId="0" fontId="24" fillId="8" borderId="35" xfId="0" applyFont="1" applyFill="1" applyBorder="1" applyAlignment="1">
      <alignment horizontal="left" vertical="top" wrapText="1"/>
    </xf>
    <xf numFmtId="0" fontId="6" fillId="8" borderId="35" xfId="0" applyFont="1" applyFill="1" applyBorder="1" applyAlignment="1">
      <alignment horizontal="left" vertical="top" wrapText="1"/>
    </xf>
    <xf numFmtId="4" fontId="6" fillId="8" borderId="35" xfId="0" applyNumberFormat="1" applyFont="1" applyFill="1" applyBorder="1" applyAlignment="1">
      <alignment horizontal="right" vertical="top" wrapText="1"/>
    </xf>
    <xf numFmtId="4" fontId="6" fillId="8" borderId="35" xfId="1" applyNumberFormat="1" applyFont="1" applyFill="1" applyBorder="1" applyAlignment="1">
      <alignment horizontal="left" vertical="top" wrapText="1"/>
    </xf>
    <xf numFmtId="0" fontId="6" fillId="10" borderId="35" xfId="0" applyFont="1" applyFill="1" applyBorder="1" applyAlignment="1">
      <alignment horizontal="center" wrapText="1"/>
    </xf>
    <xf numFmtId="0" fontId="6" fillId="10" borderId="35" xfId="0" applyFont="1" applyFill="1" applyBorder="1" applyAlignment="1">
      <alignment horizontal="left" vertical="top" wrapText="1"/>
    </xf>
    <xf numFmtId="0" fontId="11" fillId="10" borderId="35" xfId="0" applyFont="1" applyFill="1" applyBorder="1" applyAlignment="1">
      <alignment horizontal="center" vertical="top" wrapText="1"/>
    </xf>
    <xf numFmtId="4" fontId="6" fillId="10" borderId="35" xfId="0" applyNumberFormat="1" applyFont="1" applyFill="1" applyBorder="1" applyAlignment="1">
      <alignment horizontal="right" vertical="top" wrapText="1"/>
    </xf>
    <xf numFmtId="4" fontId="6" fillId="10" borderId="35" xfId="1" applyNumberFormat="1" applyFont="1" applyFill="1" applyBorder="1" applyAlignment="1">
      <alignment horizontal="left" vertical="top" wrapText="1"/>
    </xf>
    <xf numFmtId="0" fontId="7" fillId="10" borderId="35" xfId="0" applyFont="1" applyFill="1" applyBorder="1" applyAlignment="1">
      <alignment horizontal="center" vertical="top" wrapText="1"/>
    </xf>
    <xf numFmtId="4" fontId="4" fillId="10" borderId="36" xfId="0" applyNumberFormat="1" applyFont="1" applyFill="1" applyBorder="1" applyAlignment="1">
      <alignment horizontal="right" vertical="top" wrapText="1"/>
    </xf>
    <xf numFmtId="4" fontId="4" fillId="10" borderId="37" xfId="0" applyNumberFormat="1" applyFont="1" applyFill="1" applyBorder="1" applyAlignment="1">
      <alignment horizontal="right" vertical="top" wrapText="1"/>
    </xf>
    <xf numFmtId="0" fontId="19" fillId="0" borderId="35" xfId="0" applyFont="1" applyBorder="1" applyAlignment="1">
      <alignment horizontal="center" wrapText="1"/>
    </xf>
    <xf numFmtId="0" fontId="19" fillId="0" borderId="35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center" vertical="top" wrapText="1"/>
    </xf>
    <xf numFmtId="164" fontId="19" fillId="0" borderId="35" xfId="0" applyNumberFormat="1" applyFont="1" applyBorder="1" applyAlignment="1">
      <alignment horizontal="center" vertical="top"/>
    </xf>
    <xf numFmtId="4" fontId="19" fillId="0" borderId="35" xfId="0" applyNumberFormat="1" applyFont="1" applyBorder="1" applyAlignment="1" applyProtection="1">
      <alignment horizontal="right" vertical="top" wrapText="1"/>
      <protection locked="0"/>
    </xf>
    <xf numFmtId="4" fontId="19" fillId="0" borderId="35" xfId="1" applyNumberFormat="1" applyFont="1" applyFill="1" applyBorder="1" applyAlignment="1">
      <alignment horizontal="right" vertical="top" wrapText="1"/>
    </xf>
    <xf numFmtId="0" fontId="22" fillId="0" borderId="35" xfId="0" applyFont="1" applyBorder="1" applyAlignment="1">
      <alignment horizontal="center" vertical="top"/>
    </xf>
    <xf numFmtId="4" fontId="7" fillId="0" borderId="35" xfId="1" applyNumberFormat="1" applyFont="1" applyBorder="1" applyAlignment="1">
      <alignment horizontal="right" vertical="top" wrapText="1"/>
    </xf>
    <xf numFmtId="0" fontId="25" fillId="0" borderId="35" xfId="0" applyFont="1" applyBorder="1" applyAlignment="1">
      <alignment horizontal="left" vertical="top" wrapText="1"/>
    </xf>
    <xf numFmtId="0" fontId="26" fillId="0" borderId="35" xfId="0" applyFont="1" applyBorder="1" applyAlignment="1">
      <alignment horizontal="center" vertical="top" wrapText="1"/>
    </xf>
    <xf numFmtId="0" fontId="25" fillId="6" borderId="35" xfId="0" applyFont="1" applyFill="1" applyBorder="1" applyAlignment="1">
      <alignment horizontal="left" vertical="top" wrapText="1"/>
    </xf>
    <xf numFmtId="0" fontId="27" fillId="6" borderId="35" xfId="0" applyFont="1" applyFill="1" applyBorder="1" applyAlignment="1">
      <alignment wrapText="1"/>
    </xf>
    <xf numFmtId="0" fontId="7" fillId="6" borderId="35" xfId="0" applyFont="1" applyFill="1" applyBorder="1" applyAlignment="1">
      <alignment vertical="top" wrapText="1"/>
    </xf>
    <xf numFmtId="0" fontId="8" fillId="11" borderId="35" xfId="0" applyFont="1" applyFill="1" applyBorder="1" applyAlignment="1">
      <alignment vertical="center" wrapText="1"/>
    </xf>
    <xf numFmtId="0" fontId="28" fillId="10" borderId="35" xfId="0" applyFont="1" applyFill="1" applyBorder="1" applyAlignment="1">
      <alignment vertical="top" wrapText="1"/>
    </xf>
    <xf numFmtId="4" fontId="28" fillId="10" borderId="35" xfId="0" applyNumberFormat="1" applyFont="1" applyFill="1" applyBorder="1" applyAlignment="1">
      <alignment vertical="top" wrapText="1"/>
    </xf>
    <xf numFmtId="4" fontId="29" fillId="10" borderId="35" xfId="1" applyNumberFormat="1" applyFont="1" applyFill="1" applyBorder="1" applyAlignment="1">
      <alignment horizontal="right" vertical="top" wrapText="1"/>
    </xf>
    <xf numFmtId="4" fontId="28" fillId="10" borderId="35" xfId="0" applyNumberFormat="1" applyFont="1" applyFill="1" applyBorder="1" applyAlignment="1">
      <alignment horizontal="right" vertical="top" wrapText="1"/>
    </xf>
    <xf numFmtId="4" fontId="29" fillId="10" borderId="36" xfId="0" applyNumberFormat="1" applyFont="1" applyFill="1" applyBorder="1" applyAlignment="1">
      <alignment horizontal="right" vertical="top" wrapText="1"/>
    </xf>
    <xf numFmtId="4" fontId="29" fillId="10" borderId="37" xfId="0" applyNumberFormat="1" applyFont="1" applyFill="1" applyBorder="1" applyAlignment="1">
      <alignment horizontal="right" vertical="top" wrapText="1"/>
    </xf>
    <xf numFmtId="9" fontId="11" fillId="11" borderId="34" xfId="2" applyFont="1" applyFill="1" applyBorder="1" applyAlignment="1">
      <alignment horizontal="right" vertical="top" wrapText="1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justify" vertical="center" wrapText="1"/>
    </xf>
    <xf numFmtId="4" fontId="4" fillId="0" borderId="35" xfId="0" applyNumberFormat="1" applyFont="1" applyBorder="1" applyAlignment="1">
      <alignment horizontal="right" vertical="center" wrapText="1"/>
    </xf>
    <xf numFmtId="4" fontId="4" fillId="0" borderId="35" xfId="1" applyNumberFormat="1" applyFont="1" applyBorder="1" applyAlignment="1">
      <alignment horizontal="right" vertical="top" wrapText="1"/>
    </xf>
    <xf numFmtId="0" fontId="4" fillId="11" borderId="35" xfId="0" applyFont="1" applyFill="1" applyBorder="1" applyAlignment="1">
      <alignment horizontal="center" wrapText="1"/>
    </xf>
    <xf numFmtId="0" fontId="28" fillId="11" borderId="35" xfId="0" applyFont="1" applyFill="1" applyBorder="1" applyAlignment="1">
      <alignment horizontal="justify" vertical="center" wrapText="1"/>
    </xf>
    <xf numFmtId="0" fontId="29" fillId="11" borderId="35" xfId="0" applyFont="1" applyFill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top" wrapText="1"/>
    </xf>
    <xf numFmtId="0" fontId="4" fillId="11" borderId="35" xfId="0" applyFont="1" applyFill="1" applyBorder="1" applyAlignment="1">
      <alignment horizontal="center" vertical="center" wrapText="1"/>
    </xf>
    <xf numFmtId="4" fontId="4" fillId="11" borderId="35" xfId="0" applyNumberFormat="1" applyFont="1" applyFill="1" applyBorder="1" applyAlignment="1">
      <alignment horizontal="right" vertical="center" wrapText="1"/>
    </xf>
    <xf numFmtId="4" fontId="29" fillId="11" borderId="35" xfId="1" applyNumberFormat="1" applyFont="1" applyFill="1" applyBorder="1" applyAlignment="1">
      <alignment horizontal="right" vertical="top" wrapText="1"/>
    </xf>
    <xf numFmtId="4" fontId="28" fillId="11" borderId="35" xfId="0" applyNumberFormat="1" applyFont="1" applyFill="1" applyBorder="1" applyAlignment="1">
      <alignment horizontal="right" vertical="top" wrapText="1"/>
    </xf>
    <xf numFmtId="4" fontId="29" fillId="11" borderId="36" xfId="0" applyNumberFormat="1" applyFont="1" applyFill="1" applyBorder="1" applyAlignment="1">
      <alignment horizontal="right" vertical="top" wrapText="1"/>
    </xf>
    <xf numFmtId="4" fontId="29" fillId="11" borderId="37" xfId="0" applyNumberFormat="1" applyFont="1" applyFill="1" applyBorder="1" applyAlignment="1">
      <alignment horizontal="right" vertical="top" wrapText="1"/>
    </xf>
    <xf numFmtId="0" fontId="29" fillId="11" borderId="35" xfId="0" applyFont="1" applyFill="1" applyBorder="1" applyAlignment="1">
      <alignment horizontal="center" wrapText="1"/>
    </xf>
    <xf numFmtId="0" fontId="28" fillId="11" borderId="35" xfId="0" applyFont="1" applyFill="1" applyBorder="1" applyAlignment="1">
      <alignment horizontal="left" vertical="top" wrapText="1"/>
    </xf>
    <xf numFmtId="4" fontId="29" fillId="11" borderId="35" xfId="0" applyNumberFormat="1" applyFont="1" applyFill="1" applyBorder="1" applyAlignment="1">
      <alignment horizontal="right" vertical="top" wrapText="1"/>
    </xf>
    <xf numFmtId="0" fontId="8" fillId="11" borderId="35" xfId="0" applyFont="1" applyFill="1" applyBorder="1" applyAlignment="1">
      <alignment horizontal="center" wrapText="1"/>
    </xf>
    <xf numFmtId="4" fontId="8" fillId="11" borderId="35" xfId="0" applyNumberFormat="1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center" wrapText="1"/>
    </xf>
    <xf numFmtId="0" fontId="21" fillId="8" borderId="35" xfId="0" applyFont="1" applyFill="1" applyBorder="1" applyAlignment="1">
      <alignment horizontal="center" wrapText="1"/>
    </xf>
    <xf numFmtId="0" fontId="21" fillId="8" borderId="35" xfId="0" applyFont="1" applyFill="1" applyBorder="1" applyAlignment="1">
      <alignment vertical="center" wrapText="1"/>
    </xf>
    <xf numFmtId="4" fontId="30" fillId="8" borderId="35" xfId="0" applyNumberFormat="1" applyFont="1" applyFill="1" applyBorder="1" applyAlignment="1">
      <alignment horizontal="right" vertical="center" wrapText="1"/>
    </xf>
    <xf numFmtId="4" fontId="31" fillId="8" borderId="35" xfId="0" applyNumberFormat="1" applyFont="1" applyFill="1" applyBorder="1" applyAlignment="1">
      <alignment horizontal="left" vertical="top" wrapText="1"/>
    </xf>
    <xf numFmtId="4" fontId="32" fillId="8" borderId="36" xfId="0" applyNumberFormat="1" applyFont="1" applyFill="1" applyBorder="1" applyAlignment="1">
      <alignment horizontal="left" vertical="top" wrapText="1"/>
    </xf>
    <xf numFmtId="4" fontId="32" fillId="8" borderId="37" xfId="0" applyNumberFormat="1" applyFont="1" applyFill="1" applyBorder="1" applyAlignment="1">
      <alignment horizontal="left" vertical="top" wrapText="1"/>
    </xf>
    <xf numFmtId="9" fontId="31" fillId="8" borderId="34" xfId="2" applyFont="1" applyFill="1" applyBorder="1" applyAlignment="1">
      <alignment horizontal="left" vertical="top" wrapText="1"/>
    </xf>
    <xf numFmtId="4" fontId="4" fillId="8" borderId="35" xfId="0" applyNumberFormat="1" applyFont="1" applyFill="1" applyBorder="1" applyAlignment="1">
      <alignment horizontal="right" vertical="center" wrapText="1"/>
    </xf>
    <xf numFmtId="0" fontId="8" fillId="10" borderId="35" xfId="0" applyFont="1" applyFill="1" applyBorder="1" applyAlignment="1">
      <alignment horizontal="center" wrapText="1"/>
    </xf>
    <xf numFmtId="0" fontId="8" fillId="10" borderId="35" xfId="0" applyFont="1" applyFill="1" applyBorder="1" applyAlignment="1">
      <alignment vertical="center" wrapText="1"/>
    </xf>
    <xf numFmtId="4" fontId="4" fillId="10" borderId="35" xfId="0" applyNumberFormat="1" applyFont="1" applyFill="1" applyBorder="1" applyAlignment="1">
      <alignment horizontal="right" vertical="center" wrapText="1"/>
    </xf>
    <xf numFmtId="4" fontId="8" fillId="11" borderId="35" xfId="0" applyNumberFormat="1" applyFont="1" applyFill="1" applyBorder="1" applyAlignment="1">
      <alignment horizontal="right" vertical="top" wrapText="1"/>
    </xf>
    <xf numFmtId="4" fontId="4" fillId="11" borderId="36" xfId="0" applyNumberFormat="1" applyFont="1" applyFill="1" applyBorder="1" applyAlignment="1">
      <alignment horizontal="right" vertical="top" wrapText="1"/>
    </xf>
    <xf numFmtId="4" fontId="4" fillId="11" borderId="37" xfId="0" applyNumberFormat="1" applyFont="1" applyFill="1" applyBorder="1" applyAlignment="1">
      <alignment horizontal="right" vertical="top" wrapText="1"/>
    </xf>
    <xf numFmtId="4" fontId="30" fillId="8" borderId="36" xfId="0" applyNumberFormat="1" applyFont="1" applyFill="1" applyBorder="1" applyAlignment="1">
      <alignment horizontal="left" vertical="top" wrapText="1"/>
    </xf>
    <xf numFmtId="4" fontId="30" fillId="8" borderId="37" xfId="0" applyNumberFormat="1" applyFont="1" applyFill="1" applyBorder="1" applyAlignment="1">
      <alignment horizontal="left" vertical="top" wrapText="1"/>
    </xf>
    <xf numFmtId="9" fontId="21" fillId="8" borderId="34" xfId="2" applyFont="1" applyFill="1" applyBorder="1" applyAlignment="1">
      <alignment horizontal="left" vertical="top" wrapText="1"/>
    </xf>
    <xf numFmtId="4" fontId="11" fillId="11" borderId="35" xfId="0" applyNumberFormat="1" applyFont="1" applyFill="1" applyBorder="1" applyAlignment="1">
      <alignment horizontal="right" vertical="top" wrapText="1"/>
    </xf>
    <xf numFmtId="4" fontId="7" fillId="11" borderId="36" xfId="0" applyNumberFormat="1" applyFont="1" applyFill="1" applyBorder="1" applyAlignment="1">
      <alignment horizontal="right" vertical="top" wrapText="1"/>
    </xf>
    <xf numFmtId="4" fontId="7" fillId="11" borderId="37" xfId="0" applyNumberFormat="1" applyFont="1" applyFill="1" applyBorder="1" applyAlignment="1">
      <alignment horizontal="right" vertical="top" wrapText="1"/>
    </xf>
    <xf numFmtId="9" fontId="8" fillId="12" borderId="34" xfId="2" applyFont="1" applyFill="1" applyBorder="1" applyAlignment="1">
      <alignment horizontal="left" vertical="top" wrapText="1"/>
    </xf>
    <xf numFmtId="4" fontId="33" fillId="8" borderId="35" xfId="0" applyNumberFormat="1" applyFont="1" applyFill="1" applyBorder="1" applyAlignment="1">
      <alignment horizontal="left" vertical="top" wrapText="1"/>
    </xf>
    <xf numFmtId="4" fontId="34" fillId="8" borderId="36" xfId="0" applyNumberFormat="1" applyFont="1" applyFill="1" applyBorder="1" applyAlignment="1">
      <alignment horizontal="left" vertical="top" wrapText="1"/>
    </xf>
    <xf numFmtId="4" fontId="34" fillId="8" borderId="37" xfId="0" applyNumberFormat="1" applyFont="1" applyFill="1" applyBorder="1" applyAlignment="1">
      <alignment horizontal="left" vertical="top" wrapText="1"/>
    </xf>
    <xf numFmtId="9" fontId="33" fillId="8" borderId="34" xfId="2" applyFont="1" applyFill="1" applyBorder="1" applyAlignment="1">
      <alignment horizontal="left" vertical="top" wrapText="1"/>
    </xf>
    <xf numFmtId="4" fontId="8" fillId="11" borderId="35" xfId="0" applyNumberFormat="1" applyFont="1" applyFill="1" applyBorder="1"/>
    <xf numFmtId="4" fontId="4" fillId="11" borderId="36" xfId="0" applyNumberFormat="1" applyFont="1" applyFill="1" applyBorder="1"/>
    <xf numFmtId="4" fontId="4" fillId="11" borderId="37" xfId="0" applyNumberFormat="1" applyFont="1" applyFill="1" applyBorder="1"/>
    <xf numFmtId="4" fontId="21" fillId="8" borderId="35" xfId="0" applyNumberFormat="1" applyFont="1" applyFill="1" applyBorder="1" applyAlignment="1">
      <alignment horizontal="left"/>
    </xf>
    <xf numFmtId="4" fontId="30" fillId="8" borderId="36" xfId="0" applyNumberFormat="1" applyFont="1" applyFill="1" applyBorder="1" applyAlignment="1">
      <alignment horizontal="left"/>
    </xf>
    <xf numFmtId="4" fontId="30" fillId="8" borderId="37" xfId="0" applyNumberFormat="1" applyFont="1" applyFill="1" applyBorder="1" applyAlignment="1">
      <alignment horizontal="left"/>
    </xf>
    <xf numFmtId="0" fontId="19" fillId="0" borderId="35" xfId="0" applyFont="1" applyBorder="1" applyAlignment="1">
      <alignment horizontal="justify" vertical="top" wrapText="1"/>
    </xf>
    <xf numFmtId="0" fontId="22" fillId="0" borderId="35" xfId="0" applyFont="1" applyBorder="1" applyAlignment="1">
      <alignment wrapText="1"/>
    </xf>
    <xf numFmtId="4" fontId="7" fillId="0" borderId="35" xfId="0" applyNumberFormat="1" applyFont="1" applyBorder="1" applyAlignment="1" applyProtection="1">
      <alignment horizontal="right" vertical="top" wrapText="1"/>
      <protection locked="0"/>
    </xf>
    <xf numFmtId="0" fontId="7" fillId="0" borderId="35" xfId="0" applyFont="1" applyBorder="1" applyAlignment="1">
      <alignment horizontal="justify" vertical="top" wrapText="1"/>
    </xf>
    <xf numFmtId="0" fontId="19" fillId="0" borderId="35" xfId="0" applyFont="1" applyBorder="1" applyAlignment="1">
      <alignment horizontal="center"/>
    </xf>
    <xf numFmtId="0" fontId="19" fillId="0" borderId="35" xfId="0" applyFont="1" applyBorder="1" applyAlignment="1">
      <alignment vertical="top" wrapText="1"/>
    </xf>
    <xf numFmtId="0" fontId="27" fillId="0" borderId="35" xfId="0" applyFont="1" applyBorder="1" applyAlignment="1">
      <alignment horizontal="center"/>
    </xf>
    <xf numFmtId="0" fontId="13" fillId="10" borderId="35" xfId="0" applyFont="1" applyFill="1" applyBorder="1" applyAlignment="1">
      <alignment horizontal="center" wrapText="1"/>
    </xf>
    <xf numFmtId="4" fontId="11" fillId="10" borderId="35" xfId="1" applyNumberFormat="1" applyFont="1" applyFill="1" applyBorder="1" applyAlignment="1">
      <alignment horizontal="right" vertical="top" wrapText="1"/>
    </xf>
    <xf numFmtId="4" fontId="11" fillId="10" borderId="35" xfId="0" applyNumberFormat="1" applyFont="1" applyFill="1" applyBorder="1" applyAlignment="1">
      <alignment horizontal="center" vertical="top" wrapText="1"/>
    </xf>
    <xf numFmtId="4" fontId="7" fillId="10" borderId="36" xfId="0" applyNumberFormat="1" applyFont="1" applyFill="1" applyBorder="1" applyAlignment="1">
      <alignment horizontal="center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164" fontId="7" fillId="6" borderId="35" xfId="0" applyNumberFormat="1" applyFont="1" applyFill="1" applyBorder="1" applyAlignment="1">
      <alignment horizontal="center" vertical="top"/>
    </xf>
    <xf numFmtId="0" fontId="7" fillId="6" borderId="35" xfId="0" applyFont="1" applyFill="1" applyBorder="1" applyAlignment="1">
      <alignment wrapText="1"/>
    </xf>
    <xf numFmtId="0" fontId="19" fillId="6" borderId="35" xfId="0" applyFont="1" applyFill="1" applyBorder="1" applyAlignment="1">
      <alignment wrapText="1"/>
    </xf>
    <xf numFmtId="4" fontId="8" fillId="10" borderId="35" xfId="0" applyNumberFormat="1" applyFont="1" applyFill="1" applyBorder="1" applyAlignment="1">
      <alignment horizontal="left" vertical="top" wrapText="1"/>
    </xf>
    <xf numFmtId="4" fontId="4" fillId="10" borderId="36" xfId="0" applyNumberFormat="1" applyFont="1" applyFill="1" applyBorder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left" vertical="top" wrapText="1"/>
    </xf>
    <xf numFmtId="0" fontId="4" fillId="6" borderId="35" xfId="0" applyFont="1" applyFill="1" applyBorder="1" applyAlignment="1">
      <alignment horizontal="center" wrapText="1"/>
    </xf>
    <xf numFmtId="0" fontId="29" fillId="6" borderId="35" xfId="0" applyFont="1" applyFill="1" applyBorder="1" applyAlignment="1">
      <alignment horizontal="left" vertical="top" wrapText="1"/>
    </xf>
    <xf numFmtId="4" fontId="11" fillId="10" borderId="35" xfId="0" applyNumberFormat="1" applyFont="1" applyFill="1" applyBorder="1" applyAlignment="1">
      <alignment horizontal="left" vertical="top" wrapText="1"/>
    </xf>
    <xf numFmtId="4" fontId="7" fillId="10" borderId="36" xfId="0" applyNumberFormat="1" applyFont="1" applyFill="1" applyBorder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left" vertical="top" wrapText="1"/>
    </xf>
    <xf numFmtId="164" fontId="19" fillId="6" borderId="35" xfId="0" applyNumberFormat="1" applyFont="1" applyFill="1" applyBorder="1" applyAlignment="1">
      <alignment horizontal="center" vertical="top"/>
    </xf>
    <xf numFmtId="0" fontId="22" fillId="6" borderId="35" xfId="4" applyFont="1" applyFill="1" applyBorder="1" applyAlignment="1">
      <alignment horizontal="center" wrapText="1"/>
    </xf>
    <xf numFmtId="4" fontId="8" fillId="12" borderId="35" xfId="0" applyNumberFormat="1" applyFont="1" applyFill="1" applyBorder="1" applyAlignment="1">
      <alignment horizontal="left" vertical="top" wrapText="1"/>
    </xf>
    <xf numFmtId="4" fontId="4" fillId="12" borderId="36" xfId="0" applyNumberFormat="1" applyFont="1" applyFill="1" applyBorder="1" applyAlignment="1">
      <alignment horizontal="left" vertical="top" wrapText="1"/>
    </xf>
    <xf numFmtId="4" fontId="4" fillId="12" borderId="37" xfId="0" applyNumberFormat="1" applyFont="1" applyFill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center" wrapText="1"/>
    </xf>
    <xf numFmtId="0" fontId="7" fillId="0" borderId="3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vertical="center" wrapText="1"/>
    </xf>
    <xf numFmtId="43" fontId="7" fillId="6" borderId="39" xfId="1" applyFont="1" applyFill="1" applyBorder="1" applyAlignment="1">
      <alignment horizontal="center" vertical="center" wrapText="1"/>
    </xf>
    <xf numFmtId="4" fontId="7" fillId="6" borderId="39" xfId="1" applyNumberFormat="1" applyFont="1" applyFill="1" applyBorder="1" applyAlignment="1">
      <alignment horizontal="right" vertical="top" wrapText="1"/>
    </xf>
    <xf numFmtId="4" fontId="8" fillId="0" borderId="39" xfId="0" applyNumberFormat="1" applyFont="1" applyBorder="1" applyAlignment="1">
      <alignment horizontal="right" vertical="top" wrapText="1"/>
    </xf>
    <xf numFmtId="4" fontId="4" fillId="0" borderId="40" xfId="0" applyNumberFormat="1" applyFont="1" applyBorder="1" applyAlignment="1">
      <alignment horizontal="right" vertical="top" wrapText="1"/>
    </xf>
    <xf numFmtId="4" fontId="4" fillId="0" borderId="41" xfId="0" applyNumberFormat="1" applyFont="1" applyBorder="1" applyAlignment="1">
      <alignment horizontal="right" vertical="top" wrapText="1"/>
    </xf>
    <xf numFmtId="4" fontId="8" fillId="0" borderId="42" xfId="0" applyNumberFormat="1" applyFont="1" applyBorder="1" applyAlignment="1">
      <alignment horizontal="right" vertical="top" wrapText="1"/>
    </xf>
    <xf numFmtId="0" fontId="8" fillId="13" borderId="43" xfId="0" applyFont="1" applyFill="1" applyBorder="1" applyAlignment="1">
      <alignment horizontal="right" vertical="top"/>
    </xf>
    <xf numFmtId="0" fontId="8" fillId="13" borderId="43" xfId="0" applyFont="1" applyFill="1" applyBorder="1" applyAlignment="1">
      <alignment horizontal="right" vertical="top"/>
    </xf>
    <xf numFmtId="4" fontId="35" fillId="13" borderId="43" xfId="0" applyNumberFormat="1" applyFont="1" applyFill="1" applyBorder="1" applyAlignment="1">
      <alignment horizontal="center" vertical="top" wrapText="1"/>
    </xf>
    <xf numFmtId="4" fontId="36" fillId="13" borderId="43" xfId="0" applyNumberFormat="1" applyFont="1" applyFill="1" applyBorder="1" applyAlignment="1">
      <alignment horizontal="center" vertical="top" wrapText="1"/>
    </xf>
    <xf numFmtId="4" fontId="36" fillId="13" borderId="44" xfId="0" applyNumberFormat="1" applyFont="1" applyFill="1" applyBorder="1" applyAlignment="1">
      <alignment horizontal="center" vertical="top" wrapText="1"/>
    </xf>
    <xf numFmtId="4" fontId="36" fillId="13" borderId="45" xfId="0" applyNumberFormat="1" applyFont="1" applyFill="1" applyBorder="1" applyAlignment="1">
      <alignment horizontal="center" vertical="top" wrapText="1"/>
    </xf>
    <xf numFmtId="4" fontId="37" fillId="13" borderId="12" xfId="0" applyNumberFormat="1" applyFont="1" applyFill="1" applyBorder="1" applyAlignment="1">
      <alignment horizontal="center" vertical="top" wrapText="1"/>
    </xf>
    <xf numFmtId="4" fontId="36" fillId="13" borderId="46" xfId="0" applyNumberFormat="1" applyFont="1" applyFill="1" applyBorder="1" applyAlignment="1">
      <alignment horizontal="center" vertical="top" wrapText="1"/>
    </xf>
    <xf numFmtId="4" fontId="35" fillId="13" borderId="47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8" fillId="7" borderId="17" xfId="0" applyFont="1" applyFill="1" applyBorder="1" applyAlignment="1">
      <alignment horizontal="center" vertical="top" wrapText="1"/>
    </xf>
    <xf numFmtId="0" fontId="38" fillId="8" borderId="48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top" wrapText="1"/>
    </xf>
    <xf numFmtId="0" fontId="38" fillId="8" borderId="31" xfId="0" applyFont="1" applyFill="1" applyBorder="1" applyAlignment="1">
      <alignment horizontal="center"/>
    </xf>
    <xf numFmtId="0" fontId="39" fillId="6" borderId="35" xfId="0" applyFont="1" applyFill="1" applyBorder="1" applyAlignment="1">
      <alignment horizontal="center"/>
    </xf>
    <xf numFmtId="0" fontId="38" fillId="8" borderId="35" xfId="0" applyFont="1" applyFill="1" applyBorder="1" applyAlignment="1">
      <alignment horizontal="center"/>
    </xf>
    <xf numFmtId="0" fontId="8" fillId="6" borderId="35" xfId="0" applyFont="1" applyFill="1" applyBorder="1" applyAlignment="1">
      <alignment horizontal="center" vertical="top" wrapText="1"/>
    </xf>
    <xf numFmtId="0" fontId="40" fillId="10" borderId="35" xfId="0" applyFont="1" applyFill="1" applyBorder="1" applyAlignment="1">
      <alignment horizontal="center"/>
    </xf>
    <xf numFmtId="0" fontId="8" fillId="10" borderId="35" xfId="0" applyFont="1" applyFill="1" applyBorder="1" applyAlignment="1">
      <alignment horizontal="center" vertical="top" wrapText="1"/>
    </xf>
    <xf numFmtId="0" fontId="40" fillId="11" borderId="35" xfId="0" applyFont="1" applyFill="1" applyBorder="1" applyAlignment="1">
      <alignment horizontal="center"/>
    </xf>
    <xf numFmtId="0" fontId="8" fillId="11" borderId="35" xfId="0" applyFont="1" applyFill="1" applyBorder="1" applyAlignment="1">
      <alignment horizontal="center"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21" fillId="8" borderId="35" xfId="0" applyFont="1" applyFill="1" applyBorder="1" applyAlignment="1">
      <alignment horizontal="center" vertical="top" wrapText="1"/>
    </xf>
    <xf numFmtId="0" fontId="11" fillId="11" borderId="35" xfId="0" applyFont="1" applyFill="1" applyBorder="1" applyAlignment="1">
      <alignment horizontal="center" vertical="top" wrapText="1"/>
    </xf>
    <xf numFmtId="0" fontId="11" fillId="11" borderId="35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top" wrapText="1"/>
    </xf>
    <xf numFmtId="0" fontId="8" fillId="11" borderId="35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1" fillId="8" borderId="35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top"/>
    </xf>
    <xf numFmtId="14" fontId="2" fillId="2" borderId="0" xfId="0" applyNumberFormat="1" applyFont="1" applyFill="1" applyAlignment="1">
      <alignment horizontal="center" vertical="top"/>
    </xf>
    <xf numFmtId="4" fontId="2" fillId="2" borderId="49" xfId="0" applyNumberFormat="1" applyFont="1" applyFill="1" applyBorder="1" applyAlignment="1">
      <alignment horizontal="center" vertical="top"/>
    </xf>
    <xf numFmtId="4" fontId="8" fillId="13" borderId="43" xfId="0" applyNumberFormat="1" applyFont="1" applyFill="1" applyBorder="1" applyAlignment="1">
      <alignment horizontal="center" vertical="top"/>
    </xf>
  </cellXfs>
  <cellStyles count="7">
    <cellStyle name="Hiperlink" xfId="4" builtinId="8"/>
    <cellStyle name="Normal" xfId="0" builtinId="0"/>
    <cellStyle name="Normal 2 2 2 2 2 2" xfId="3" xr:uid="{C9DE2607-E0A4-4A89-A917-B027B9F05B97}"/>
    <cellStyle name="Normal 7" xfId="5" xr:uid="{8E55DFAD-E490-4A31-8552-5E800FF52C02}"/>
    <cellStyle name="Porcentagem" xfId="2" builtinId="5"/>
    <cellStyle name="Vírgula" xfId="1" builtinId="3"/>
    <cellStyle name="Vírgula 2" xfId="6" xr:uid="{091A72C1-87DD-43C4-8DB0-5E9A67222557}"/>
  </cellStyles>
  <dxfs count="552"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135591</xdr:rowOff>
    </xdr:from>
    <xdr:to>
      <xdr:col>1</xdr:col>
      <xdr:colOff>363390</xdr:colOff>
      <xdr:row>4</xdr:row>
      <xdr:rowOff>140870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78B7F3A8-8C7C-4A7D-BDF1-CB16708E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591"/>
          <a:ext cx="782490" cy="767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rse.cehop.se.gov.br/composicao.asp?font_sg_fonte=ORSE&amp;serv_nr_codigo=9418&amp;peri_nr_ano=2020&amp;peri_nr_mes=10&amp;peri_nr_ordem=1" TargetMode="External"/><Relationship Id="rId2" Type="http://schemas.openxmlformats.org/officeDocument/2006/relationships/hyperlink" Target="http://187.17.3.14/composicao.asp?font_sg_fonte=ORSE&amp;serv_nr_codigo=4726&amp;peri_nr_ano=2019&amp;peri_nr_mes=5&amp;peri_nr_ordem=1" TargetMode="External"/><Relationship Id="rId1" Type="http://schemas.openxmlformats.org/officeDocument/2006/relationships/hyperlink" Target="http://187.17.3.14/composicao.asp?font_sg_fonte=ORSE&amp;serv_nr_codigo=4726&amp;peri_nr_ano=2019&amp;peri_nr_mes=5&amp;peri_nr_ordem=1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orse.cehop.se.gov.br/composicao.asp?font_sg_fonte=ORSE&amp;serv_nr_codigo=9418&amp;peri_nr_ano=2020&amp;peri_nr_mes=10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9760-BCEA-480D-814F-DDE0D7A0AF56}">
  <dimension ref="A1:HE811"/>
  <sheetViews>
    <sheetView tabSelected="1" topLeftCell="A783" zoomScale="70" zoomScaleNormal="70" workbookViewId="0">
      <selection activeCell="R808" sqref="R808:S809"/>
    </sheetView>
  </sheetViews>
  <sheetFormatPr defaultRowHeight="15" x14ac:dyDescent="0.25"/>
  <cols>
    <col min="1" max="1" width="15.42578125" style="14" bestFit="1" customWidth="1"/>
    <col min="2" max="2" width="16" style="14" customWidth="1"/>
    <col min="3" max="3" width="79.42578125" customWidth="1"/>
    <col min="5" max="5" width="14.85546875" style="15" bestFit="1" customWidth="1"/>
    <col min="6" max="8" width="14.85546875" style="16" customWidth="1"/>
    <col min="9" max="9" width="14.85546875" style="15" customWidth="1"/>
  </cols>
  <sheetData>
    <row r="1" spans="1:213" s="1" customFormat="1" ht="12.75" customHeight="1" x14ac:dyDescent="0.2">
      <c r="A1" s="17"/>
      <c r="B1" s="18"/>
      <c r="C1" s="290" t="s">
        <v>494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</row>
    <row r="2" spans="1:213" s="1" customFormat="1" ht="12.75" x14ac:dyDescent="0.2">
      <c r="A2" s="19"/>
      <c r="B2" s="20"/>
      <c r="C2" s="290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pans="1:213" s="1" customFormat="1" ht="12.75" x14ac:dyDescent="0.2">
      <c r="A3" s="19"/>
      <c r="B3" s="20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213" s="1" customFormat="1" ht="27.75" customHeight="1" x14ac:dyDescent="0.2">
      <c r="A4" s="19"/>
      <c r="B4" s="20"/>
      <c r="C4" s="290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</row>
    <row r="5" spans="1:213" s="1" customFormat="1" ht="23.25" customHeight="1" x14ac:dyDescent="0.2">
      <c r="A5" s="19"/>
      <c r="B5" s="20"/>
      <c r="C5" s="292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</row>
    <row r="6" spans="1:213" x14ac:dyDescent="0.25">
      <c r="A6" s="2" t="s">
        <v>0</v>
      </c>
      <c r="B6" s="3" t="s">
        <v>1</v>
      </c>
      <c r="C6" s="3"/>
      <c r="D6" s="4" t="s">
        <v>2</v>
      </c>
      <c r="E6" s="3" t="s">
        <v>19</v>
      </c>
      <c r="F6" s="5"/>
      <c r="G6" s="4"/>
      <c r="H6" s="6"/>
      <c r="I6" s="6"/>
      <c r="J6" s="6"/>
      <c r="K6" s="6"/>
      <c r="L6" s="6"/>
      <c r="M6" s="6"/>
      <c r="N6" s="4" t="s">
        <v>3</v>
      </c>
      <c r="O6" s="294">
        <v>45671</v>
      </c>
      <c r="P6" s="29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</row>
    <row r="7" spans="1:213" x14ac:dyDescent="0.25">
      <c r="A7" s="7" t="s">
        <v>4</v>
      </c>
      <c r="B7" s="8" t="s">
        <v>5</v>
      </c>
      <c r="C7" s="8"/>
      <c r="D7" s="9" t="s">
        <v>6</v>
      </c>
      <c r="E7" s="8" t="s">
        <v>7</v>
      </c>
      <c r="F7" s="10"/>
      <c r="G7" s="9"/>
      <c r="H7" s="11"/>
      <c r="I7" s="11"/>
      <c r="J7" s="11"/>
      <c r="K7" s="11"/>
      <c r="L7" s="11"/>
      <c r="M7" s="11"/>
      <c r="N7" s="9" t="s">
        <v>8</v>
      </c>
      <c r="O7" s="295">
        <v>45880</v>
      </c>
      <c r="P7" s="29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</row>
    <row r="8" spans="1:213" x14ac:dyDescent="0.25">
      <c r="A8" s="7" t="s">
        <v>9</v>
      </c>
      <c r="B8" s="21" t="s">
        <v>10</v>
      </c>
      <c r="C8" s="21"/>
      <c r="D8" s="9" t="s">
        <v>11</v>
      </c>
      <c r="E8" s="8" t="s">
        <v>12</v>
      </c>
      <c r="F8" s="10"/>
      <c r="G8" s="9"/>
      <c r="H8" s="11"/>
      <c r="I8" s="11"/>
      <c r="J8" s="11"/>
      <c r="K8" s="11"/>
      <c r="L8" s="11"/>
      <c r="M8" s="11"/>
      <c r="N8" s="9" t="s">
        <v>13</v>
      </c>
      <c r="O8" s="295">
        <v>45869</v>
      </c>
      <c r="P8" s="29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</row>
    <row r="9" spans="1:213" ht="15.75" thickBot="1" x14ac:dyDescent="0.3">
      <c r="A9" s="7" t="s">
        <v>14</v>
      </c>
      <c r="B9" s="12">
        <v>0.248</v>
      </c>
      <c r="C9" s="8"/>
      <c r="D9" s="9"/>
      <c r="E9" s="8"/>
      <c r="F9" s="10"/>
      <c r="G9" s="9"/>
      <c r="H9" s="13"/>
      <c r="I9" s="13"/>
      <c r="J9" s="13"/>
      <c r="K9" s="13"/>
      <c r="L9" s="13"/>
      <c r="M9" s="13"/>
      <c r="N9" s="9" t="s">
        <v>15</v>
      </c>
      <c r="O9" s="296">
        <v>5348383.74</v>
      </c>
      <c r="P9" s="29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</row>
    <row r="10" spans="1:213" ht="16.5" thickBot="1" x14ac:dyDescent="0.3">
      <c r="A10" s="268"/>
      <c r="B10" s="22"/>
      <c r="C10" s="22"/>
      <c r="D10" s="22"/>
      <c r="E10" s="22"/>
      <c r="F10" s="22"/>
      <c r="G10" s="22"/>
      <c r="H10" s="22"/>
      <c r="I10" s="22"/>
      <c r="J10" s="23" t="s">
        <v>16</v>
      </c>
      <c r="K10" s="24"/>
      <c r="L10" s="25"/>
      <c r="M10" s="23" t="s">
        <v>495</v>
      </c>
      <c r="N10" s="24"/>
      <c r="O10" s="25"/>
      <c r="P10" s="26" t="s">
        <v>496</v>
      </c>
    </row>
    <row r="11" spans="1:213" ht="38.25" x14ac:dyDescent="0.25">
      <c r="A11" s="270" t="s">
        <v>1145</v>
      </c>
      <c r="B11" s="27" t="s">
        <v>497</v>
      </c>
      <c r="C11" s="28" t="s">
        <v>498</v>
      </c>
      <c r="D11" s="29" t="s">
        <v>499</v>
      </c>
      <c r="E11" s="29" t="s">
        <v>500</v>
      </c>
      <c r="F11" s="30" t="s">
        <v>501</v>
      </c>
      <c r="G11" s="30" t="s">
        <v>502</v>
      </c>
      <c r="H11" s="31" t="s">
        <v>503</v>
      </c>
      <c r="I11" s="30" t="s">
        <v>504</v>
      </c>
      <c r="J11" s="32" t="s">
        <v>505</v>
      </c>
      <c r="K11" s="33" t="s">
        <v>506</v>
      </c>
      <c r="L11" s="34" t="s">
        <v>507</v>
      </c>
      <c r="M11" s="32" t="s">
        <v>505</v>
      </c>
      <c r="N11" s="33" t="s">
        <v>506</v>
      </c>
      <c r="O11" s="34" t="s">
        <v>507</v>
      </c>
      <c r="P11" s="35"/>
    </row>
    <row r="12" spans="1:213" ht="15.75" x14ac:dyDescent="0.25">
      <c r="A12" s="271">
        <v>1</v>
      </c>
      <c r="B12" s="36"/>
      <c r="C12" s="37" t="s">
        <v>508</v>
      </c>
      <c r="D12" s="38"/>
      <c r="E12" s="38"/>
      <c r="F12" s="39"/>
      <c r="G12" s="40"/>
      <c r="H12" s="41"/>
      <c r="I12" s="42">
        <f>I13</f>
        <v>0</v>
      </c>
      <c r="J12" s="43"/>
      <c r="K12" s="42"/>
      <c r="L12" s="44"/>
      <c r="M12" s="45"/>
      <c r="N12" s="46"/>
      <c r="O12" s="47"/>
      <c r="P12" s="46"/>
    </row>
    <row r="13" spans="1:213" ht="26.25" x14ac:dyDescent="0.25">
      <c r="A13" s="272" t="s">
        <v>1146</v>
      </c>
      <c r="B13" s="48" t="s">
        <v>509</v>
      </c>
      <c r="C13" s="49" t="s">
        <v>510</v>
      </c>
      <c r="D13" s="50" t="s">
        <v>511</v>
      </c>
      <c r="E13" s="50" t="s">
        <v>512</v>
      </c>
      <c r="F13" s="51">
        <v>0</v>
      </c>
      <c r="G13" s="51">
        <f>1.84*1.248</f>
        <v>2.2963200000000001</v>
      </c>
      <c r="H13" s="52"/>
      <c r="I13" s="53">
        <f>F13*G13</f>
        <v>0</v>
      </c>
      <c r="J13" s="55"/>
      <c r="K13" s="53"/>
      <c r="L13" s="56"/>
      <c r="M13" s="57"/>
      <c r="N13" s="54"/>
      <c r="O13" s="56"/>
      <c r="P13" s="54"/>
    </row>
    <row r="14" spans="1:213" ht="15.75" x14ac:dyDescent="0.25">
      <c r="A14" s="273">
        <v>1</v>
      </c>
      <c r="B14" s="58"/>
      <c r="C14" s="59" t="s">
        <v>17</v>
      </c>
      <c r="D14" s="60"/>
      <c r="E14" s="60"/>
      <c r="F14" s="61"/>
      <c r="G14" s="62"/>
      <c r="H14" s="62"/>
      <c r="I14" s="63">
        <v>443186.12176005327</v>
      </c>
      <c r="J14" s="64"/>
      <c r="K14" s="63"/>
      <c r="L14" s="65"/>
      <c r="M14" s="64">
        <v>386610.95503308089</v>
      </c>
      <c r="N14" s="63">
        <v>21043.625427901443</v>
      </c>
      <c r="O14" s="65">
        <v>407654.58046098234</v>
      </c>
      <c r="P14" s="66">
        <v>0.91982704431726725</v>
      </c>
    </row>
    <row r="15" spans="1:213" x14ac:dyDescent="0.25">
      <c r="A15" s="274" t="s">
        <v>1146</v>
      </c>
      <c r="B15" s="67" t="s">
        <v>513</v>
      </c>
      <c r="C15" s="68" t="s">
        <v>20</v>
      </c>
      <c r="D15" s="69" t="s">
        <v>511</v>
      </c>
      <c r="E15" s="69" t="s">
        <v>514</v>
      </c>
      <c r="F15" s="70">
        <v>800.38</v>
      </c>
      <c r="G15" s="71">
        <v>2.496</v>
      </c>
      <c r="H15" s="71">
        <v>1.8712512000000001</v>
      </c>
      <c r="I15" s="72">
        <v>1497.7120354560002</v>
      </c>
      <c r="J15" s="73">
        <v>0</v>
      </c>
      <c r="K15" s="74"/>
      <c r="L15" s="75">
        <v>0</v>
      </c>
      <c r="M15" s="73">
        <v>0</v>
      </c>
      <c r="N15" s="72">
        <v>0</v>
      </c>
      <c r="O15" s="75">
        <v>0</v>
      </c>
      <c r="P15" s="76">
        <v>0</v>
      </c>
    </row>
    <row r="16" spans="1:213" ht="38.25" x14ac:dyDescent="0.25">
      <c r="A16" s="274" t="s">
        <v>1147</v>
      </c>
      <c r="B16" s="67">
        <v>98525</v>
      </c>
      <c r="C16" s="77" t="s">
        <v>515</v>
      </c>
      <c r="D16" s="78" t="s">
        <v>511</v>
      </c>
      <c r="E16" s="78" t="s">
        <v>514</v>
      </c>
      <c r="F16" s="79">
        <v>3700.32</v>
      </c>
      <c r="G16" s="71">
        <v>0.86111999999999989</v>
      </c>
      <c r="H16" s="71">
        <v>0.64558166399999994</v>
      </c>
      <c r="I16" s="72">
        <v>2388.8587429324798</v>
      </c>
      <c r="J16" s="73">
        <v>3700.32</v>
      </c>
      <c r="K16" s="80"/>
      <c r="L16" s="75">
        <v>3700.32</v>
      </c>
      <c r="M16" s="73">
        <v>2388.8587429324798</v>
      </c>
      <c r="N16" s="72">
        <v>0</v>
      </c>
      <c r="O16" s="75">
        <v>2388.8587429324798</v>
      </c>
      <c r="P16" s="76">
        <v>1</v>
      </c>
    </row>
    <row r="17" spans="1:16" x14ac:dyDescent="0.25">
      <c r="A17" s="274" t="s">
        <v>1148</v>
      </c>
      <c r="B17" s="67">
        <v>100575</v>
      </c>
      <c r="C17" s="77" t="s">
        <v>516</v>
      </c>
      <c r="D17" s="78" t="s">
        <v>511</v>
      </c>
      <c r="E17" s="78" t="s">
        <v>514</v>
      </c>
      <c r="F17" s="79">
        <v>3700.32</v>
      </c>
      <c r="G17" s="71">
        <v>0.22463999999999998</v>
      </c>
      <c r="H17" s="71">
        <v>0.16841260799999999</v>
      </c>
      <c r="I17" s="72">
        <v>623.18054163455997</v>
      </c>
      <c r="J17" s="73">
        <v>3700.32</v>
      </c>
      <c r="K17" s="80"/>
      <c r="L17" s="75">
        <v>3700.32</v>
      </c>
      <c r="M17" s="73">
        <v>623.18054163455997</v>
      </c>
      <c r="N17" s="72">
        <v>0</v>
      </c>
      <c r="O17" s="75">
        <v>623.18054163455997</v>
      </c>
      <c r="P17" s="76">
        <v>1</v>
      </c>
    </row>
    <row r="18" spans="1:16" x14ac:dyDescent="0.25">
      <c r="A18" s="274" t="s">
        <v>1149</v>
      </c>
      <c r="B18" s="67" t="s">
        <v>517</v>
      </c>
      <c r="C18" s="77" t="s">
        <v>518</v>
      </c>
      <c r="D18" s="78" t="s">
        <v>511</v>
      </c>
      <c r="E18" s="78" t="s">
        <v>519</v>
      </c>
      <c r="F18" s="79">
        <v>3087.76</v>
      </c>
      <c r="G18" s="71">
        <v>6.0777600000000005</v>
      </c>
      <c r="H18" s="71">
        <v>4.5564966720000006</v>
      </c>
      <c r="I18" s="72">
        <v>14069.368163934723</v>
      </c>
      <c r="J18" s="73">
        <v>3087.76</v>
      </c>
      <c r="K18" s="80"/>
      <c r="L18" s="75">
        <v>3087.76</v>
      </c>
      <c r="M18" s="73">
        <v>14069.368163934723</v>
      </c>
      <c r="N18" s="72">
        <v>0</v>
      </c>
      <c r="O18" s="75">
        <v>14069.368163934723</v>
      </c>
      <c r="P18" s="76">
        <v>1</v>
      </c>
    </row>
    <row r="19" spans="1:16" ht="51" x14ac:dyDescent="0.25">
      <c r="A19" s="274" t="s">
        <v>1150</v>
      </c>
      <c r="B19" s="67">
        <v>94318</v>
      </c>
      <c r="C19" s="77" t="s">
        <v>520</v>
      </c>
      <c r="D19" s="78" t="s">
        <v>511</v>
      </c>
      <c r="E19" s="78" t="s">
        <v>519</v>
      </c>
      <c r="F19" s="79">
        <v>3087.76</v>
      </c>
      <c r="G19" s="71">
        <v>83.229119999999995</v>
      </c>
      <c r="H19" s="71">
        <v>62.396871263999998</v>
      </c>
      <c r="I19" s="72">
        <v>192666.56321412863</v>
      </c>
      <c r="J19" s="73">
        <v>3087.76</v>
      </c>
      <c r="K19" s="80"/>
      <c r="L19" s="75">
        <v>3087.76</v>
      </c>
      <c r="M19" s="73">
        <v>192666.56321412863</v>
      </c>
      <c r="N19" s="72">
        <v>0</v>
      </c>
      <c r="O19" s="75">
        <v>192666.56321412863</v>
      </c>
      <c r="P19" s="76">
        <v>1</v>
      </c>
    </row>
    <row r="20" spans="1:16" x14ac:dyDescent="0.25">
      <c r="A20" s="274" t="s">
        <v>1151</v>
      </c>
      <c r="B20" s="67" t="s">
        <v>521</v>
      </c>
      <c r="C20" s="77" t="s">
        <v>22</v>
      </c>
      <c r="D20" s="81" t="s">
        <v>511</v>
      </c>
      <c r="E20" s="81" t="s">
        <v>519</v>
      </c>
      <c r="F20" s="79">
        <v>1381.326</v>
      </c>
      <c r="G20" s="82">
        <v>21.87744</v>
      </c>
      <c r="H20" s="71">
        <v>16.401516768</v>
      </c>
      <c r="I20" s="72">
        <v>22655.841551074369</v>
      </c>
      <c r="J20" s="73">
        <v>1381.33</v>
      </c>
      <c r="K20" s="80"/>
      <c r="L20" s="75">
        <v>1381.33</v>
      </c>
      <c r="M20" s="73">
        <v>22655.907157141439</v>
      </c>
      <c r="N20" s="72">
        <v>0</v>
      </c>
      <c r="O20" s="75">
        <v>22655.907157141439</v>
      </c>
      <c r="P20" s="76">
        <v>1.000002895768269</v>
      </c>
    </row>
    <row r="21" spans="1:16" ht="25.5" x14ac:dyDescent="0.25">
      <c r="A21" s="274" t="s">
        <v>1152</v>
      </c>
      <c r="B21" s="83">
        <v>97914</v>
      </c>
      <c r="C21" s="84" t="s">
        <v>522</v>
      </c>
      <c r="D21" s="85" t="s">
        <v>511</v>
      </c>
      <c r="E21" s="85" t="s">
        <v>24</v>
      </c>
      <c r="F21" s="79">
        <v>25508.389599999999</v>
      </c>
      <c r="G21" s="86">
        <v>3.7065600000000001</v>
      </c>
      <c r="H21" s="71">
        <v>2.7788080320000001</v>
      </c>
      <c r="I21" s="72">
        <v>70882.917903865266</v>
      </c>
      <c r="J21" s="73">
        <v>13260.73</v>
      </c>
      <c r="K21" s="80"/>
      <c r="L21" s="75">
        <v>13260.73</v>
      </c>
      <c r="M21" s="73">
        <v>36849.023034183359</v>
      </c>
      <c r="N21" s="72">
        <v>0</v>
      </c>
      <c r="O21" s="75">
        <v>36849.023034183359</v>
      </c>
      <c r="P21" s="76">
        <v>0.51985759226446815</v>
      </c>
    </row>
    <row r="22" spans="1:16" ht="25.5" x14ac:dyDescent="0.25">
      <c r="A22" s="274" t="s">
        <v>1153</v>
      </c>
      <c r="B22" s="83">
        <v>97622</v>
      </c>
      <c r="C22" s="84" t="s">
        <v>25</v>
      </c>
      <c r="D22" s="81" t="s">
        <v>511</v>
      </c>
      <c r="E22" s="81" t="s">
        <v>519</v>
      </c>
      <c r="F22" s="79">
        <v>74.550000000000011</v>
      </c>
      <c r="G22" s="82">
        <v>77.90016</v>
      </c>
      <c r="H22" s="71">
        <v>58.401749952000003</v>
      </c>
      <c r="I22" s="72">
        <v>4353.8504589216009</v>
      </c>
      <c r="J22" s="73">
        <v>74.55</v>
      </c>
      <c r="K22" s="80"/>
      <c r="L22" s="75">
        <v>74.55</v>
      </c>
      <c r="M22" s="73">
        <v>4353.8504589216</v>
      </c>
      <c r="N22" s="72">
        <v>0</v>
      </c>
      <c r="O22" s="75">
        <v>4353.8504589216</v>
      </c>
      <c r="P22" s="76">
        <v>0.99999999999999978</v>
      </c>
    </row>
    <row r="23" spans="1:16" x14ac:dyDescent="0.25">
      <c r="A23" s="274" t="s">
        <v>1154</v>
      </c>
      <c r="B23" s="83" t="s">
        <v>523</v>
      </c>
      <c r="C23" s="87" t="s">
        <v>26</v>
      </c>
      <c r="D23" s="81" t="s">
        <v>511</v>
      </c>
      <c r="E23" s="81" t="s">
        <v>519</v>
      </c>
      <c r="F23" s="79">
        <v>196.68</v>
      </c>
      <c r="G23" s="82">
        <v>538.34976000000006</v>
      </c>
      <c r="H23" s="71">
        <v>403.60081507200005</v>
      </c>
      <c r="I23" s="72">
        <v>79380.208308360976</v>
      </c>
      <c r="J23" s="73">
        <v>196.68</v>
      </c>
      <c r="K23" s="80"/>
      <c r="L23" s="75">
        <v>196.68</v>
      </c>
      <c r="M23" s="73">
        <v>79380.208308360976</v>
      </c>
      <c r="N23" s="72">
        <v>0</v>
      </c>
      <c r="O23" s="75">
        <v>79380.208308360976</v>
      </c>
      <c r="P23" s="76">
        <v>1</v>
      </c>
    </row>
    <row r="24" spans="1:16" ht="22.5" x14ac:dyDescent="0.25">
      <c r="A24" s="274" t="s">
        <v>1155</v>
      </c>
      <c r="B24" s="67" t="s">
        <v>524</v>
      </c>
      <c r="C24" s="88" t="s">
        <v>27</v>
      </c>
      <c r="D24" s="81" t="s">
        <v>511</v>
      </c>
      <c r="E24" s="78" t="s">
        <v>514</v>
      </c>
      <c r="F24" s="79">
        <v>864</v>
      </c>
      <c r="G24" s="71">
        <v>10.732799999999999</v>
      </c>
      <c r="H24" s="71">
        <v>8.04638016</v>
      </c>
      <c r="I24" s="72">
        <v>6952.0724582399998</v>
      </c>
      <c r="J24" s="73">
        <v>864</v>
      </c>
      <c r="K24" s="80"/>
      <c r="L24" s="75">
        <v>864</v>
      </c>
      <c r="M24" s="73">
        <v>6952.0724582399998</v>
      </c>
      <c r="N24" s="72">
        <v>0</v>
      </c>
      <c r="O24" s="75">
        <v>6952.0724582399998</v>
      </c>
      <c r="P24" s="76">
        <v>1</v>
      </c>
    </row>
    <row r="25" spans="1:16" x14ac:dyDescent="0.25">
      <c r="A25" s="274" t="s">
        <v>1156</v>
      </c>
      <c r="B25" s="67" t="s">
        <v>525</v>
      </c>
      <c r="C25" s="89" t="s">
        <v>28</v>
      </c>
      <c r="D25" s="81" t="s">
        <v>511</v>
      </c>
      <c r="E25" s="78" t="s">
        <v>514</v>
      </c>
      <c r="F25" s="79">
        <v>2028.56</v>
      </c>
      <c r="G25" s="71">
        <v>14.82624</v>
      </c>
      <c r="H25" s="71">
        <v>11.115232128000001</v>
      </c>
      <c r="I25" s="72">
        <v>22547.91528557568</v>
      </c>
      <c r="J25" s="73">
        <v>2028.56</v>
      </c>
      <c r="K25" s="80"/>
      <c r="L25" s="75">
        <v>2028.56</v>
      </c>
      <c r="M25" s="73">
        <v>22547.91528557568</v>
      </c>
      <c r="N25" s="72">
        <v>0</v>
      </c>
      <c r="O25" s="75">
        <v>22547.91528557568</v>
      </c>
      <c r="P25" s="76">
        <v>1</v>
      </c>
    </row>
    <row r="26" spans="1:16" ht="22.5" x14ac:dyDescent="0.25">
      <c r="A26" s="274" t="s">
        <v>1157</v>
      </c>
      <c r="B26" s="67">
        <v>101114</v>
      </c>
      <c r="C26" s="88" t="s">
        <v>29</v>
      </c>
      <c r="D26" s="81" t="s">
        <v>511</v>
      </c>
      <c r="E26" s="81" t="s">
        <v>519</v>
      </c>
      <c r="F26" s="79">
        <v>945.87</v>
      </c>
      <c r="G26" s="71">
        <v>5.8156800000000004</v>
      </c>
      <c r="H26" s="71">
        <v>4.3600152960000003</v>
      </c>
      <c r="I26" s="72">
        <v>4124.0076680275206</v>
      </c>
      <c r="J26" s="73">
        <v>945.87</v>
      </c>
      <c r="K26" s="80"/>
      <c r="L26" s="75">
        <v>945.87</v>
      </c>
      <c r="M26" s="73">
        <v>4124.0076680275206</v>
      </c>
      <c r="N26" s="72">
        <v>0</v>
      </c>
      <c r="O26" s="75">
        <v>4124.0076680275206</v>
      </c>
      <c r="P26" s="76">
        <v>1</v>
      </c>
    </row>
    <row r="27" spans="1:16" ht="22.5" x14ac:dyDescent="0.25">
      <c r="A27" s="274" t="s">
        <v>1158</v>
      </c>
      <c r="B27" s="67">
        <v>96399</v>
      </c>
      <c r="C27" s="88" t="s">
        <v>526</v>
      </c>
      <c r="D27" s="81" t="s">
        <v>511</v>
      </c>
      <c r="E27" s="81" t="s">
        <v>519</v>
      </c>
      <c r="F27" s="79">
        <v>169.76</v>
      </c>
      <c r="G27" s="71">
        <v>165.34752</v>
      </c>
      <c r="H27" s="71">
        <v>123.96103574400001</v>
      </c>
      <c r="I27" s="72">
        <v>21043.625427901443</v>
      </c>
      <c r="J27" s="73">
        <v>0</v>
      </c>
      <c r="K27" s="80">
        <v>169.76</v>
      </c>
      <c r="L27" s="75">
        <v>169.76</v>
      </c>
      <c r="M27" s="73">
        <v>0</v>
      </c>
      <c r="N27" s="72">
        <v>21043.625427901443</v>
      </c>
      <c r="O27" s="75">
        <v>21043.625427901443</v>
      </c>
      <c r="P27" s="76">
        <v>1</v>
      </c>
    </row>
    <row r="28" spans="1:16" ht="15.75" x14ac:dyDescent="0.25">
      <c r="A28" s="275" t="s">
        <v>1159</v>
      </c>
      <c r="B28" s="90"/>
      <c r="C28" s="91" t="s">
        <v>527</v>
      </c>
      <c r="D28" s="92"/>
      <c r="E28" s="92"/>
      <c r="F28" s="93"/>
      <c r="G28" s="94"/>
      <c r="H28" s="95"/>
      <c r="I28" s="96">
        <v>84579.264947923191</v>
      </c>
      <c r="J28" s="97"/>
      <c r="K28" s="96"/>
      <c r="L28" s="98">
        <v>0</v>
      </c>
      <c r="M28" s="97">
        <v>0</v>
      </c>
      <c r="N28" s="96">
        <v>0</v>
      </c>
      <c r="O28" s="98">
        <v>0</v>
      </c>
      <c r="P28" s="66">
        <v>0</v>
      </c>
    </row>
    <row r="29" spans="1:16" ht="51" x14ac:dyDescent="0.25">
      <c r="A29" s="276" t="s">
        <v>1160</v>
      </c>
      <c r="B29" s="99" t="s">
        <v>528</v>
      </c>
      <c r="C29" s="100" t="s">
        <v>529</v>
      </c>
      <c r="D29" s="101" t="s">
        <v>511</v>
      </c>
      <c r="E29" s="102" t="s">
        <v>21</v>
      </c>
      <c r="F29" s="103">
        <v>422.7</v>
      </c>
      <c r="G29" s="104">
        <v>9.5472000000000001</v>
      </c>
      <c r="H29" s="71">
        <v>7.1575358400000004</v>
      </c>
      <c r="I29" s="72">
        <v>3025.4903995680002</v>
      </c>
      <c r="J29" s="73">
        <v>0</v>
      </c>
      <c r="K29" s="80"/>
      <c r="L29" s="75">
        <v>0</v>
      </c>
      <c r="M29" s="73">
        <v>0</v>
      </c>
      <c r="N29" s="72">
        <v>0</v>
      </c>
      <c r="O29" s="75">
        <v>0</v>
      </c>
      <c r="P29" s="76">
        <v>0</v>
      </c>
    </row>
    <row r="30" spans="1:16" ht="38.25" x14ac:dyDescent="0.25">
      <c r="A30" s="276" t="s">
        <v>1161</v>
      </c>
      <c r="B30" s="99" t="s">
        <v>42</v>
      </c>
      <c r="C30" s="100" t="s">
        <v>43</v>
      </c>
      <c r="D30" s="101" t="s">
        <v>511</v>
      </c>
      <c r="E30" s="102" t="s">
        <v>21</v>
      </c>
      <c r="F30" s="103">
        <v>549.51</v>
      </c>
      <c r="G30" s="104">
        <v>11.856</v>
      </c>
      <c r="H30" s="71">
        <v>8.8884432000000011</v>
      </c>
      <c r="I30" s="72">
        <v>4884.2884228320008</v>
      </c>
      <c r="J30" s="73">
        <v>0</v>
      </c>
      <c r="K30" s="80"/>
      <c r="L30" s="75">
        <v>0</v>
      </c>
      <c r="M30" s="73">
        <v>0</v>
      </c>
      <c r="N30" s="72">
        <v>0</v>
      </c>
      <c r="O30" s="75">
        <v>0</v>
      </c>
      <c r="P30" s="76">
        <v>0</v>
      </c>
    </row>
    <row r="31" spans="1:16" ht="25.5" x14ac:dyDescent="0.25">
      <c r="A31" s="276" t="s">
        <v>1162</v>
      </c>
      <c r="B31" s="99">
        <v>97914</v>
      </c>
      <c r="C31" s="100" t="s">
        <v>23</v>
      </c>
      <c r="D31" s="101" t="s">
        <v>511</v>
      </c>
      <c r="E31" s="102" t="s">
        <v>24</v>
      </c>
      <c r="F31" s="103">
        <v>16485.3</v>
      </c>
      <c r="G31" s="104">
        <v>3.7065600000000001</v>
      </c>
      <c r="H31" s="71">
        <v>2.7788080320000001</v>
      </c>
      <c r="I31" s="72">
        <v>45809.484049929597</v>
      </c>
      <c r="J31" s="73">
        <v>0</v>
      </c>
      <c r="K31" s="80"/>
      <c r="L31" s="75">
        <v>0</v>
      </c>
      <c r="M31" s="73">
        <v>0</v>
      </c>
      <c r="N31" s="72">
        <v>0</v>
      </c>
      <c r="O31" s="75">
        <v>0</v>
      </c>
      <c r="P31" s="76">
        <v>0</v>
      </c>
    </row>
    <row r="32" spans="1:16" ht="38.25" x14ac:dyDescent="0.25">
      <c r="A32" s="276" t="s">
        <v>1163</v>
      </c>
      <c r="B32" s="99" t="s">
        <v>530</v>
      </c>
      <c r="C32" s="100" t="s">
        <v>531</v>
      </c>
      <c r="D32" s="101" t="s">
        <v>511</v>
      </c>
      <c r="E32" s="102" t="s">
        <v>21</v>
      </c>
      <c r="F32" s="103">
        <v>422.7</v>
      </c>
      <c r="G32" s="104">
        <v>97.381439999999998</v>
      </c>
      <c r="H32" s="71">
        <v>73.006865567999995</v>
      </c>
      <c r="I32" s="72">
        <v>30860.002075593598</v>
      </c>
      <c r="J32" s="73">
        <v>0</v>
      </c>
      <c r="K32" s="80"/>
      <c r="L32" s="75">
        <v>0</v>
      </c>
      <c r="M32" s="73">
        <v>0</v>
      </c>
      <c r="N32" s="72">
        <v>0</v>
      </c>
      <c r="O32" s="75">
        <v>0</v>
      </c>
      <c r="P32" s="76">
        <v>0</v>
      </c>
    </row>
    <row r="33" spans="1:16" ht="15.75" x14ac:dyDescent="0.25">
      <c r="A33" s="275">
        <v>2</v>
      </c>
      <c r="B33" s="90"/>
      <c r="C33" s="91" t="s">
        <v>18</v>
      </c>
      <c r="D33" s="92"/>
      <c r="E33" s="92"/>
      <c r="F33" s="93"/>
      <c r="G33" s="94"/>
      <c r="H33" s="94"/>
      <c r="I33" s="96">
        <v>126575.05203907202</v>
      </c>
      <c r="J33" s="97"/>
      <c r="K33" s="96"/>
      <c r="L33" s="98">
        <v>3457.2</v>
      </c>
      <c r="M33" s="97">
        <v>126575.05203907202</v>
      </c>
      <c r="N33" s="96">
        <v>0</v>
      </c>
      <c r="O33" s="98">
        <v>126575.05203907202</v>
      </c>
      <c r="P33" s="66">
        <v>1</v>
      </c>
    </row>
    <row r="34" spans="1:16" ht="25.5" x14ac:dyDescent="0.25">
      <c r="A34" s="81" t="s">
        <v>1164</v>
      </c>
      <c r="B34" s="67" t="s">
        <v>532</v>
      </c>
      <c r="C34" s="77" t="s">
        <v>533</v>
      </c>
      <c r="D34" s="81" t="s">
        <v>511</v>
      </c>
      <c r="E34" s="81" t="s">
        <v>30</v>
      </c>
      <c r="F34" s="105" t="s">
        <v>534</v>
      </c>
      <c r="G34" s="82">
        <v>685.70112000000006</v>
      </c>
      <c r="H34" s="71">
        <v>514.07012966400009</v>
      </c>
      <c r="I34" s="72">
        <v>514.07012966400009</v>
      </c>
      <c r="J34" s="73">
        <v>1</v>
      </c>
      <c r="K34" s="80"/>
      <c r="L34" s="75">
        <v>1</v>
      </c>
      <c r="M34" s="73">
        <v>514.07012966400009</v>
      </c>
      <c r="N34" s="72">
        <v>0</v>
      </c>
      <c r="O34" s="75">
        <v>514.07012966400009</v>
      </c>
      <c r="P34" s="76">
        <v>1</v>
      </c>
    </row>
    <row r="35" spans="1:16" ht="38.25" x14ac:dyDescent="0.25">
      <c r="A35" s="81" t="s">
        <v>1165</v>
      </c>
      <c r="B35" s="67">
        <v>101498</v>
      </c>
      <c r="C35" s="106" t="s">
        <v>535</v>
      </c>
      <c r="D35" s="81" t="s">
        <v>511</v>
      </c>
      <c r="E35" s="81" t="s">
        <v>30</v>
      </c>
      <c r="F35" s="105" t="s">
        <v>534</v>
      </c>
      <c r="G35" s="82">
        <v>2311.0963200000001</v>
      </c>
      <c r="H35" s="71">
        <v>1732.6289111040001</v>
      </c>
      <c r="I35" s="72">
        <v>1732.6289111040001</v>
      </c>
      <c r="J35" s="73">
        <v>1</v>
      </c>
      <c r="K35" s="80"/>
      <c r="L35" s="75">
        <v>1</v>
      </c>
      <c r="M35" s="73">
        <v>1732.6289111040001</v>
      </c>
      <c r="N35" s="72">
        <v>0</v>
      </c>
      <c r="O35" s="75">
        <v>1732.6289111040001</v>
      </c>
      <c r="P35" s="76">
        <v>1</v>
      </c>
    </row>
    <row r="36" spans="1:16" x14ac:dyDescent="0.25">
      <c r="A36" s="81" t="s">
        <v>1166</v>
      </c>
      <c r="B36" s="107" t="s">
        <v>536</v>
      </c>
      <c r="C36" s="77" t="s">
        <v>537</v>
      </c>
      <c r="D36" s="108" t="s">
        <v>511</v>
      </c>
      <c r="E36" s="108" t="s">
        <v>538</v>
      </c>
      <c r="F36" s="109">
        <v>462</v>
      </c>
      <c r="G36" s="110">
        <v>40.410240000000002</v>
      </c>
      <c r="H36" s="71">
        <v>30.295556928000003</v>
      </c>
      <c r="I36" s="72">
        <v>13996.547300736001</v>
      </c>
      <c r="J36" s="73">
        <v>462</v>
      </c>
      <c r="K36" s="80"/>
      <c r="L36" s="75">
        <v>462</v>
      </c>
      <c r="M36" s="73">
        <v>13996.547300736001</v>
      </c>
      <c r="N36" s="72">
        <v>0</v>
      </c>
      <c r="O36" s="75">
        <v>13996.547300736001</v>
      </c>
      <c r="P36" s="76">
        <v>1</v>
      </c>
    </row>
    <row r="37" spans="1:16" ht="38.25" x14ac:dyDescent="0.25">
      <c r="A37" s="81" t="s">
        <v>1167</v>
      </c>
      <c r="B37" s="107">
        <v>97063</v>
      </c>
      <c r="C37" s="77" t="s">
        <v>539</v>
      </c>
      <c r="D37" s="81" t="s">
        <v>511</v>
      </c>
      <c r="E37" s="81" t="s">
        <v>514</v>
      </c>
      <c r="F37" s="79">
        <v>462</v>
      </c>
      <c r="G37" s="110">
        <v>30.3264</v>
      </c>
      <c r="H37" s="71">
        <v>22.735702079999999</v>
      </c>
      <c r="I37" s="72">
        <v>10503.894360959999</v>
      </c>
      <c r="J37" s="73">
        <v>462</v>
      </c>
      <c r="K37" s="80"/>
      <c r="L37" s="75">
        <v>462</v>
      </c>
      <c r="M37" s="73">
        <v>10503.894360959999</v>
      </c>
      <c r="N37" s="72">
        <v>0</v>
      </c>
      <c r="O37" s="75">
        <v>10503.894360959999</v>
      </c>
      <c r="P37" s="76">
        <v>1</v>
      </c>
    </row>
    <row r="38" spans="1:16" x14ac:dyDescent="0.25">
      <c r="A38" s="81" t="s">
        <v>1168</v>
      </c>
      <c r="B38" s="107" t="s">
        <v>540</v>
      </c>
      <c r="C38" s="77" t="s">
        <v>31</v>
      </c>
      <c r="D38" s="108" t="s">
        <v>511</v>
      </c>
      <c r="E38" s="108" t="s">
        <v>541</v>
      </c>
      <c r="F38" s="109">
        <v>2100</v>
      </c>
      <c r="G38" s="110">
        <v>1.4476799999999999</v>
      </c>
      <c r="H38" s="71">
        <v>1.085325696</v>
      </c>
      <c r="I38" s="72">
        <v>2279.1839615999997</v>
      </c>
      <c r="J38" s="73">
        <v>2100</v>
      </c>
      <c r="K38" s="80"/>
      <c r="L38" s="75">
        <v>2100</v>
      </c>
      <c r="M38" s="73">
        <v>2279.1839615999997</v>
      </c>
      <c r="N38" s="72">
        <v>0</v>
      </c>
      <c r="O38" s="75">
        <v>2279.1839615999997</v>
      </c>
      <c r="P38" s="76">
        <v>1</v>
      </c>
    </row>
    <row r="39" spans="1:16" x14ac:dyDescent="0.25">
      <c r="A39" s="81" t="s">
        <v>1169</v>
      </c>
      <c r="B39" s="67" t="s">
        <v>542</v>
      </c>
      <c r="C39" s="106" t="s">
        <v>32</v>
      </c>
      <c r="D39" s="81" t="s">
        <v>511</v>
      </c>
      <c r="E39" s="81" t="s">
        <v>30</v>
      </c>
      <c r="F39" s="79">
        <v>1</v>
      </c>
      <c r="G39" s="82">
        <v>18990.653760000001</v>
      </c>
      <c r="H39" s="71">
        <v>14237.293123872001</v>
      </c>
      <c r="I39" s="72">
        <v>14237.293123872001</v>
      </c>
      <c r="J39" s="73">
        <v>1</v>
      </c>
      <c r="K39" s="80"/>
      <c r="L39" s="75">
        <v>1</v>
      </c>
      <c r="M39" s="73">
        <v>14237.293123872001</v>
      </c>
      <c r="N39" s="72">
        <v>0</v>
      </c>
      <c r="O39" s="75">
        <v>14237.293123872001</v>
      </c>
      <c r="P39" s="76">
        <v>1</v>
      </c>
    </row>
    <row r="40" spans="1:16" ht="25.5" x14ac:dyDescent="0.25">
      <c r="A40" s="81" t="s">
        <v>1170</v>
      </c>
      <c r="B40" s="67" t="s">
        <v>543</v>
      </c>
      <c r="C40" s="106" t="s">
        <v>34</v>
      </c>
      <c r="D40" s="81" t="s">
        <v>511</v>
      </c>
      <c r="E40" s="81" t="s">
        <v>30</v>
      </c>
      <c r="F40" s="79">
        <v>1</v>
      </c>
      <c r="G40" s="82">
        <v>15142.92</v>
      </c>
      <c r="H40" s="71">
        <v>11352.647124000001</v>
      </c>
      <c r="I40" s="72">
        <v>11352.647124000001</v>
      </c>
      <c r="J40" s="73">
        <v>1</v>
      </c>
      <c r="K40" s="80"/>
      <c r="L40" s="75">
        <v>1</v>
      </c>
      <c r="M40" s="73">
        <v>11352.647124000001</v>
      </c>
      <c r="N40" s="72">
        <v>0</v>
      </c>
      <c r="O40" s="75">
        <v>11352.647124000001</v>
      </c>
      <c r="P40" s="76">
        <v>1</v>
      </c>
    </row>
    <row r="41" spans="1:16" ht="25.5" x14ac:dyDescent="0.25">
      <c r="A41" s="81" t="s">
        <v>1171</v>
      </c>
      <c r="B41" s="67" t="s">
        <v>544</v>
      </c>
      <c r="C41" s="106" t="s">
        <v>35</v>
      </c>
      <c r="D41" s="81" t="s">
        <v>511</v>
      </c>
      <c r="E41" s="81" t="s">
        <v>30</v>
      </c>
      <c r="F41" s="79">
        <v>1</v>
      </c>
      <c r="G41" s="82">
        <v>21867.044159999998</v>
      </c>
      <c r="H41" s="71">
        <v>16393.723006751999</v>
      </c>
      <c r="I41" s="72">
        <v>16393.723006751999</v>
      </c>
      <c r="J41" s="73">
        <v>1</v>
      </c>
      <c r="K41" s="80"/>
      <c r="L41" s="75">
        <v>1</v>
      </c>
      <c r="M41" s="73">
        <v>16393.723006751999</v>
      </c>
      <c r="N41" s="72">
        <v>0</v>
      </c>
      <c r="O41" s="75">
        <v>16393.723006751999</v>
      </c>
      <c r="P41" s="76">
        <v>1</v>
      </c>
    </row>
    <row r="42" spans="1:16" ht="25.5" x14ac:dyDescent="0.25">
      <c r="A42" s="81" t="s">
        <v>1172</v>
      </c>
      <c r="B42" s="67" t="s">
        <v>545</v>
      </c>
      <c r="C42" s="106" t="s">
        <v>36</v>
      </c>
      <c r="D42" s="81" t="s">
        <v>511</v>
      </c>
      <c r="E42" s="81" t="s">
        <v>30</v>
      </c>
      <c r="F42" s="79">
        <v>1</v>
      </c>
      <c r="G42" s="82">
        <v>22600.418880000001</v>
      </c>
      <c r="H42" s="71">
        <v>16943.534034336</v>
      </c>
      <c r="I42" s="72">
        <v>16943.534034336</v>
      </c>
      <c r="J42" s="73">
        <v>1</v>
      </c>
      <c r="K42" s="80"/>
      <c r="L42" s="75">
        <v>1</v>
      </c>
      <c r="M42" s="73">
        <v>16943.534034336</v>
      </c>
      <c r="N42" s="72">
        <v>0</v>
      </c>
      <c r="O42" s="75">
        <v>16943.534034336</v>
      </c>
      <c r="P42" s="76">
        <v>1</v>
      </c>
    </row>
    <row r="43" spans="1:16" x14ac:dyDescent="0.25">
      <c r="A43" s="81" t="s">
        <v>1173</v>
      </c>
      <c r="B43" s="83" t="s">
        <v>546</v>
      </c>
      <c r="C43" s="111" t="s">
        <v>547</v>
      </c>
      <c r="D43" s="101" t="s">
        <v>511</v>
      </c>
      <c r="E43" s="101" t="s">
        <v>514</v>
      </c>
      <c r="F43" s="103">
        <v>3</v>
      </c>
      <c r="G43" s="112">
        <v>469.37280000000004</v>
      </c>
      <c r="H43" s="71">
        <v>351.88878816000005</v>
      </c>
      <c r="I43" s="72">
        <v>1055.6663644800001</v>
      </c>
      <c r="J43" s="73">
        <v>3</v>
      </c>
      <c r="K43" s="80"/>
      <c r="L43" s="75">
        <v>3</v>
      </c>
      <c r="M43" s="73">
        <v>1055.6663644800001</v>
      </c>
      <c r="N43" s="72">
        <v>0</v>
      </c>
      <c r="O43" s="75">
        <v>1055.6663644800001</v>
      </c>
      <c r="P43" s="76">
        <v>1</v>
      </c>
    </row>
    <row r="44" spans="1:16" x14ac:dyDescent="0.25">
      <c r="A44" s="81" t="s">
        <v>1174</v>
      </c>
      <c r="B44" s="67">
        <v>98459</v>
      </c>
      <c r="C44" s="106" t="s">
        <v>548</v>
      </c>
      <c r="D44" s="81" t="s">
        <v>511</v>
      </c>
      <c r="E44" s="81" t="s">
        <v>514</v>
      </c>
      <c r="F44" s="79">
        <v>424.20000000000005</v>
      </c>
      <c r="G44" s="82">
        <v>118.12320000000001</v>
      </c>
      <c r="H44" s="71">
        <v>88.556963040000014</v>
      </c>
      <c r="I44" s="72">
        <v>37565.863721568006</v>
      </c>
      <c r="J44" s="73">
        <v>424.2</v>
      </c>
      <c r="K44" s="80"/>
      <c r="L44" s="75">
        <v>424.2</v>
      </c>
      <c r="M44" s="73">
        <v>37565.863721568006</v>
      </c>
      <c r="N44" s="72">
        <v>0</v>
      </c>
      <c r="O44" s="75">
        <v>37565.863721568006</v>
      </c>
      <c r="P44" s="76">
        <v>1</v>
      </c>
    </row>
    <row r="45" spans="1:16" ht="15.75" x14ac:dyDescent="0.25">
      <c r="A45" s="275">
        <v>3</v>
      </c>
      <c r="B45" s="90"/>
      <c r="C45" s="91" t="s">
        <v>37</v>
      </c>
      <c r="D45" s="92"/>
      <c r="E45" s="92"/>
      <c r="F45" s="93"/>
      <c r="G45" s="94"/>
      <c r="H45" s="94"/>
      <c r="I45" s="96">
        <v>19415.531719583996</v>
      </c>
      <c r="J45" s="97"/>
      <c r="K45" s="96"/>
      <c r="L45" s="98">
        <v>301.39999999999998</v>
      </c>
      <c r="M45" s="97">
        <v>19415.531719583996</v>
      </c>
      <c r="N45" s="96">
        <v>0</v>
      </c>
      <c r="O45" s="98">
        <v>19415.531719583996</v>
      </c>
      <c r="P45" s="66">
        <v>1</v>
      </c>
    </row>
    <row r="46" spans="1:16" ht="25.5" x14ac:dyDescent="0.25">
      <c r="A46" s="78" t="s">
        <v>1175</v>
      </c>
      <c r="B46" s="67">
        <v>99059</v>
      </c>
      <c r="C46" s="77" t="s">
        <v>549</v>
      </c>
      <c r="D46" s="78" t="s">
        <v>511</v>
      </c>
      <c r="E46" s="78" t="s">
        <v>38</v>
      </c>
      <c r="F46" s="79">
        <v>301.39999999999998</v>
      </c>
      <c r="G46" s="71">
        <v>85.924799999999991</v>
      </c>
      <c r="H46" s="71">
        <v>64.417822559999991</v>
      </c>
      <c r="I46" s="72">
        <v>19415.531719583996</v>
      </c>
      <c r="J46" s="73">
        <v>301.39999999999998</v>
      </c>
      <c r="K46" s="80"/>
      <c r="L46" s="75">
        <v>301.39999999999998</v>
      </c>
      <c r="M46" s="73">
        <v>19415.531719583996</v>
      </c>
      <c r="N46" s="72">
        <v>0</v>
      </c>
      <c r="O46" s="75">
        <v>19415.531719583996</v>
      </c>
      <c r="P46" s="76">
        <v>1</v>
      </c>
    </row>
    <row r="47" spans="1:16" ht="15.75" x14ac:dyDescent="0.25">
      <c r="A47" s="275">
        <v>4</v>
      </c>
      <c r="B47" s="90"/>
      <c r="C47" s="91" t="s">
        <v>39</v>
      </c>
      <c r="D47" s="92"/>
      <c r="E47" s="92"/>
      <c r="F47" s="93"/>
      <c r="G47" s="94"/>
      <c r="H47" s="94"/>
      <c r="I47" s="96">
        <v>554659.65025692072</v>
      </c>
      <c r="J47" s="97"/>
      <c r="K47" s="96"/>
      <c r="L47" s="98">
        <v>19709.210000000003</v>
      </c>
      <c r="M47" s="97">
        <v>490111.76340037805</v>
      </c>
      <c r="N47" s="96">
        <v>103449.32961583752</v>
      </c>
      <c r="O47" s="98">
        <v>593561.09301621548</v>
      </c>
      <c r="P47" s="66">
        <v>1.0701356998679739</v>
      </c>
    </row>
    <row r="48" spans="1:16" x14ac:dyDescent="0.25">
      <c r="A48" s="277" t="s">
        <v>1176</v>
      </c>
      <c r="B48" s="113"/>
      <c r="C48" s="114" t="s">
        <v>40</v>
      </c>
      <c r="D48" s="115"/>
      <c r="E48" s="115"/>
      <c r="F48" s="115"/>
      <c r="G48" s="115"/>
      <c r="H48" s="115"/>
      <c r="I48" s="116">
        <v>232308.19850041441</v>
      </c>
      <c r="J48" s="117"/>
      <c r="K48" s="116"/>
      <c r="L48" s="118">
        <v>5722.7400000000007</v>
      </c>
      <c r="M48" s="117">
        <v>130659.84735751583</v>
      </c>
      <c r="N48" s="116">
        <v>101648.35114289857</v>
      </c>
      <c r="O48" s="118">
        <v>232308.19850041435</v>
      </c>
      <c r="P48" s="119">
        <v>0.99999999999999978</v>
      </c>
    </row>
    <row r="49" spans="1:16" ht="38.25" x14ac:dyDescent="0.25">
      <c r="A49" s="81" t="s">
        <v>1177</v>
      </c>
      <c r="B49" s="120">
        <v>96523</v>
      </c>
      <c r="C49" s="121" t="s">
        <v>550</v>
      </c>
      <c r="D49" s="78" t="s">
        <v>511</v>
      </c>
      <c r="E49" s="122" t="s">
        <v>519</v>
      </c>
      <c r="F49" s="123">
        <v>782.96</v>
      </c>
      <c r="G49" s="82">
        <v>129.51743999999999</v>
      </c>
      <c r="H49" s="71">
        <v>97.099224767999999</v>
      </c>
      <c r="I49" s="72">
        <v>76024.809024353279</v>
      </c>
      <c r="J49" s="73">
        <v>223.11</v>
      </c>
      <c r="K49" s="80">
        <v>559.85</v>
      </c>
      <c r="L49" s="75">
        <v>782.96</v>
      </c>
      <c r="M49" s="73">
        <v>21663.808037988481</v>
      </c>
      <c r="N49" s="72">
        <v>54361.000986364801</v>
      </c>
      <c r="O49" s="75">
        <v>76024.809024353279</v>
      </c>
      <c r="P49" s="76">
        <v>1</v>
      </c>
    </row>
    <row r="50" spans="1:16" ht="51" x14ac:dyDescent="0.25">
      <c r="A50" s="81" t="s">
        <v>1178</v>
      </c>
      <c r="B50" s="124" t="s">
        <v>551</v>
      </c>
      <c r="C50" s="125" t="s">
        <v>41</v>
      </c>
      <c r="D50" s="78" t="s">
        <v>511</v>
      </c>
      <c r="E50" s="126" t="s">
        <v>519</v>
      </c>
      <c r="F50" s="127">
        <v>573.18000000000006</v>
      </c>
      <c r="G50" s="82">
        <v>26.74464</v>
      </c>
      <c r="H50" s="71">
        <v>20.050456608000001</v>
      </c>
      <c r="I50" s="72">
        <v>11492.520718573442</v>
      </c>
      <c r="J50" s="73">
        <v>182.33</v>
      </c>
      <c r="K50" s="80">
        <v>390.85</v>
      </c>
      <c r="L50" s="75">
        <v>573.18000000000006</v>
      </c>
      <c r="M50" s="73">
        <v>3655.7997533366406</v>
      </c>
      <c r="N50" s="72">
        <v>7836.720965236801</v>
      </c>
      <c r="O50" s="75">
        <v>11492.520718573442</v>
      </c>
      <c r="P50" s="76">
        <v>1</v>
      </c>
    </row>
    <row r="51" spans="1:16" ht="38.25" x14ac:dyDescent="0.25">
      <c r="A51" s="81" t="s">
        <v>1179</v>
      </c>
      <c r="B51" s="124" t="s">
        <v>552</v>
      </c>
      <c r="C51" s="125" t="s">
        <v>43</v>
      </c>
      <c r="D51" s="78" t="s">
        <v>511</v>
      </c>
      <c r="E51" s="126" t="s">
        <v>519</v>
      </c>
      <c r="F51" s="127">
        <v>914.72</v>
      </c>
      <c r="G51" s="82">
        <v>11.856</v>
      </c>
      <c r="H51" s="71">
        <v>8.8884432000000011</v>
      </c>
      <c r="I51" s="72">
        <v>8130.4367639040011</v>
      </c>
      <c r="J51" s="73">
        <v>405.44</v>
      </c>
      <c r="K51" s="80">
        <v>509.28000000000003</v>
      </c>
      <c r="L51" s="75">
        <v>914.72</v>
      </c>
      <c r="M51" s="73">
        <v>3603.7304110080004</v>
      </c>
      <c r="N51" s="72">
        <v>4526.7063528960007</v>
      </c>
      <c r="O51" s="75">
        <v>8130.4367639040011</v>
      </c>
      <c r="P51" s="76">
        <v>1</v>
      </c>
    </row>
    <row r="52" spans="1:16" ht="25.5" x14ac:dyDescent="0.25">
      <c r="A52" s="81" t="s">
        <v>1180</v>
      </c>
      <c r="B52" s="124" t="s">
        <v>553</v>
      </c>
      <c r="C52" s="125" t="s">
        <v>23</v>
      </c>
      <c r="D52" s="78" t="s">
        <v>511</v>
      </c>
      <c r="E52" s="126" t="s">
        <v>24</v>
      </c>
      <c r="F52" s="127">
        <v>203.9</v>
      </c>
      <c r="G52" s="82">
        <v>3.7065600000000001</v>
      </c>
      <c r="H52" s="71">
        <v>2.7788080320000001</v>
      </c>
      <c r="I52" s="72">
        <v>566.59895772480002</v>
      </c>
      <c r="J52" s="73">
        <v>203.9</v>
      </c>
      <c r="K52" s="80"/>
      <c r="L52" s="75">
        <v>203.9</v>
      </c>
      <c r="M52" s="73">
        <v>566.59895772480002</v>
      </c>
      <c r="N52" s="72">
        <v>0</v>
      </c>
      <c r="O52" s="75">
        <v>566.59895772480002</v>
      </c>
      <c r="P52" s="76">
        <v>1</v>
      </c>
    </row>
    <row r="53" spans="1:16" ht="38.25" x14ac:dyDescent="0.25">
      <c r="A53" s="81" t="s">
        <v>1181</v>
      </c>
      <c r="B53" s="124" t="s">
        <v>554</v>
      </c>
      <c r="C53" s="125" t="s">
        <v>44</v>
      </c>
      <c r="D53" s="78" t="s">
        <v>511</v>
      </c>
      <c r="E53" s="126" t="s">
        <v>519</v>
      </c>
      <c r="F53" s="127">
        <v>6.96</v>
      </c>
      <c r="G53" s="82">
        <v>749.91071999999997</v>
      </c>
      <c r="H53" s="71">
        <v>562.20806678400004</v>
      </c>
      <c r="I53" s="72">
        <v>3912.9681448166402</v>
      </c>
      <c r="J53" s="73">
        <v>5.32</v>
      </c>
      <c r="K53" s="80">
        <v>1.6399999999999997</v>
      </c>
      <c r="L53" s="75">
        <v>6.96</v>
      </c>
      <c r="M53" s="73">
        <v>2990.9469152908805</v>
      </c>
      <c r="N53" s="72">
        <v>922.02122952575985</v>
      </c>
      <c r="O53" s="75">
        <v>3912.9681448166402</v>
      </c>
      <c r="P53" s="76">
        <v>1</v>
      </c>
    </row>
    <row r="54" spans="1:16" ht="38.25" x14ac:dyDescent="0.25">
      <c r="A54" s="81" t="s">
        <v>1182</v>
      </c>
      <c r="B54" s="124">
        <v>96535</v>
      </c>
      <c r="C54" s="128" t="s">
        <v>555</v>
      </c>
      <c r="D54" s="78" t="s">
        <v>511</v>
      </c>
      <c r="E54" s="126" t="s">
        <v>514</v>
      </c>
      <c r="F54" s="127">
        <v>243.23</v>
      </c>
      <c r="G54" s="82">
        <v>186.68832</v>
      </c>
      <c r="H54" s="71">
        <v>139.960233504</v>
      </c>
      <c r="I54" s="72">
        <v>34042.527595177919</v>
      </c>
      <c r="J54" s="73">
        <v>204.48</v>
      </c>
      <c r="K54" s="80">
        <v>38.75</v>
      </c>
      <c r="L54" s="75">
        <v>243.23</v>
      </c>
      <c r="M54" s="73">
        <v>28619.068546897917</v>
      </c>
      <c r="N54" s="72">
        <v>5423.4590482800004</v>
      </c>
      <c r="O54" s="75">
        <v>34042.527595177919</v>
      </c>
      <c r="P54" s="76">
        <v>1</v>
      </c>
    </row>
    <row r="55" spans="1:16" x14ac:dyDescent="0.25">
      <c r="A55" s="81" t="s">
        <v>1183</v>
      </c>
      <c r="B55" s="124" t="s">
        <v>556</v>
      </c>
      <c r="C55" s="125" t="s">
        <v>45</v>
      </c>
      <c r="D55" s="78" t="s">
        <v>511</v>
      </c>
      <c r="E55" s="126" t="s">
        <v>46</v>
      </c>
      <c r="F55" s="127">
        <v>293.62</v>
      </c>
      <c r="G55" s="82">
        <v>26.69472</v>
      </c>
      <c r="H55" s="71">
        <v>20.013031584</v>
      </c>
      <c r="I55" s="72">
        <v>5876.2263336940805</v>
      </c>
      <c r="J55" s="73">
        <v>246.5</v>
      </c>
      <c r="K55" s="80">
        <v>47.120000000000005</v>
      </c>
      <c r="L55" s="75">
        <v>293.62</v>
      </c>
      <c r="M55" s="73">
        <v>4933.2122854560002</v>
      </c>
      <c r="N55" s="72">
        <v>943.01404823808014</v>
      </c>
      <c r="O55" s="75">
        <v>5876.2263336940805</v>
      </c>
      <c r="P55" s="76">
        <v>1</v>
      </c>
    </row>
    <row r="56" spans="1:16" x14ac:dyDescent="0.25">
      <c r="A56" s="81" t="s">
        <v>1184</v>
      </c>
      <c r="B56" s="124" t="s">
        <v>557</v>
      </c>
      <c r="C56" s="125" t="s">
        <v>47</v>
      </c>
      <c r="D56" s="78" t="s">
        <v>511</v>
      </c>
      <c r="E56" s="126" t="s">
        <v>46</v>
      </c>
      <c r="F56" s="127">
        <v>1042.0999999999999</v>
      </c>
      <c r="G56" s="82">
        <v>21.0288</v>
      </c>
      <c r="H56" s="71">
        <v>15.765291360000001</v>
      </c>
      <c r="I56" s="72">
        <v>16429.010126255998</v>
      </c>
      <c r="J56" s="73">
        <v>1042.0999999999999</v>
      </c>
      <c r="K56" s="80"/>
      <c r="L56" s="75">
        <v>1042.0999999999999</v>
      </c>
      <c r="M56" s="73">
        <v>16429.010126255998</v>
      </c>
      <c r="N56" s="72">
        <v>0</v>
      </c>
      <c r="O56" s="75">
        <v>16429.010126255998</v>
      </c>
      <c r="P56" s="76">
        <v>1</v>
      </c>
    </row>
    <row r="57" spans="1:16" x14ac:dyDescent="0.25">
      <c r="A57" s="81" t="s">
        <v>1185</v>
      </c>
      <c r="B57" s="124" t="s">
        <v>558</v>
      </c>
      <c r="C57" s="125" t="s">
        <v>48</v>
      </c>
      <c r="D57" s="78" t="s">
        <v>511</v>
      </c>
      <c r="E57" s="126" t="s">
        <v>46</v>
      </c>
      <c r="F57" s="127">
        <v>567.97</v>
      </c>
      <c r="G57" s="82">
        <v>18.245760000000001</v>
      </c>
      <c r="H57" s="71">
        <v>13.678846272000001</v>
      </c>
      <c r="I57" s="72">
        <v>7769.1743171078415</v>
      </c>
      <c r="J57" s="73">
        <v>403.6</v>
      </c>
      <c r="K57" s="80">
        <v>164.37</v>
      </c>
      <c r="L57" s="75">
        <v>567.97</v>
      </c>
      <c r="M57" s="73">
        <v>5520.7823553792005</v>
      </c>
      <c r="N57" s="72">
        <v>2248.3919617286401</v>
      </c>
      <c r="O57" s="75">
        <v>7769.1743171078406</v>
      </c>
      <c r="P57" s="76">
        <v>0.99999999999999989</v>
      </c>
    </row>
    <row r="58" spans="1:16" ht="25.5" x14ac:dyDescent="0.25">
      <c r="A58" s="81" t="s">
        <v>1186</v>
      </c>
      <c r="B58" s="124" t="s">
        <v>559</v>
      </c>
      <c r="C58" s="125" t="s">
        <v>49</v>
      </c>
      <c r="D58" s="78" t="s">
        <v>511</v>
      </c>
      <c r="E58" s="126" t="s">
        <v>46</v>
      </c>
      <c r="F58" s="127">
        <v>594.6</v>
      </c>
      <c r="G58" s="82">
        <v>13.877759999999999</v>
      </c>
      <c r="H58" s="71">
        <v>10.404156671999999</v>
      </c>
      <c r="I58" s="72">
        <v>6186.3115571711996</v>
      </c>
      <c r="J58" s="73">
        <v>594.6</v>
      </c>
      <c r="K58" s="80"/>
      <c r="L58" s="75">
        <v>594.6</v>
      </c>
      <c r="M58" s="73">
        <v>6186.3115571711996</v>
      </c>
      <c r="N58" s="72">
        <v>0</v>
      </c>
      <c r="O58" s="75">
        <v>6186.3115571711996</v>
      </c>
      <c r="P58" s="76">
        <v>1</v>
      </c>
    </row>
    <row r="59" spans="1:16" ht="25.5" x14ac:dyDescent="0.25">
      <c r="A59" s="81" t="s">
        <v>1187</v>
      </c>
      <c r="B59" s="124" t="s">
        <v>560</v>
      </c>
      <c r="C59" s="125" t="s">
        <v>50</v>
      </c>
      <c r="D59" s="78" t="s">
        <v>511</v>
      </c>
      <c r="E59" s="126" t="s">
        <v>46</v>
      </c>
      <c r="F59" s="127">
        <v>174.8</v>
      </c>
      <c r="G59" s="82">
        <v>12.991680000000001</v>
      </c>
      <c r="H59" s="71">
        <v>9.7398624960000006</v>
      </c>
      <c r="I59" s="72">
        <v>1702.5279643008002</v>
      </c>
      <c r="J59" s="73">
        <v>174.8</v>
      </c>
      <c r="K59" s="80"/>
      <c r="L59" s="75">
        <v>174.8</v>
      </c>
      <c r="M59" s="73">
        <v>1702.5279643008002</v>
      </c>
      <c r="N59" s="72">
        <v>0</v>
      </c>
      <c r="O59" s="75">
        <v>1702.5279643008002</v>
      </c>
      <c r="P59" s="76">
        <v>1</v>
      </c>
    </row>
    <row r="60" spans="1:16" ht="25.5" x14ac:dyDescent="0.25">
      <c r="A60" s="81" t="s">
        <v>1188</v>
      </c>
      <c r="B60" s="124" t="s">
        <v>561</v>
      </c>
      <c r="C60" s="125" t="s">
        <v>51</v>
      </c>
      <c r="D60" s="78" t="s">
        <v>511</v>
      </c>
      <c r="E60" s="126" t="s">
        <v>514</v>
      </c>
      <c r="F60" s="127">
        <v>111.4</v>
      </c>
      <c r="G60" s="82">
        <v>57.445439999999998</v>
      </c>
      <c r="H60" s="71">
        <v>43.066846368</v>
      </c>
      <c r="I60" s="72">
        <v>4797.6466853952006</v>
      </c>
      <c r="J60" s="73">
        <v>111.4</v>
      </c>
      <c r="K60" s="80"/>
      <c r="L60" s="75">
        <v>111.4</v>
      </c>
      <c r="M60" s="73">
        <v>4797.6466853952006</v>
      </c>
      <c r="N60" s="72">
        <v>0</v>
      </c>
      <c r="O60" s="75">
        <v>4797.6466853952006</v>
      </c>
      <c r="P60" s="76">
        <v>1</v>
      </c>
    </row>
    <row r="61" spans="1:16" ht="25.5" x14ac:dyDescent="0.25">
      <c r="A61" s="81" t="s">
        <v>1189</v>
      </c>
      <c r="B61" s="120">
        <v>96558</v>
      </c>
      <c r="C61" s="129" t="s">
        <v>562</v>
      </c>
      <c r="D61" s="78" t="s">
        <v>511</v>
      </c>
      <c r="E61" s="122" t="s">
        <v>519</v>
      </c>
      <c r="F61" s="123">
        <v>43.55</v>
      </c>
      <c r="G61" s="82">
        <v>970.24512000000004</v>
      </c>
      <c r="H61" s="71">
        <v>727.39276646400003</v>
      </c>
      <c r="I61" s="72">
        <v>31677.954979507198</v>
      </c>
      <c r="J61" s="73">
        <v>41.23</v>
      </c>
      <c r="K61" s="80">
        <v>2.3200000000000003</v>
      </c>
      <c r="L61" s="75">
        <v>43.55</v>
      </c>
      <c r="M61" s="73">
        <v>29990.403761310718</v>
      </c>
      <c r="N61" s="72">
        <v>1687.5512181964802</v>
      </c>
      <c r="O61" s="75">
        <v>31677.954979507198</v>
      </c>
      <c r="P61" s="76">
        <v>1</v>
      </c>
    </row>
    <row r="62" spans="1:16" ht="25.5" x14ac:dyDescent="0.25">
      <c r="A62" s="276" t="s">
        <v>1190</v>
      </c>
      <c r="B62" s="120">
        <v>100324</v>
      </c>
      <c r="C62" s="129" t="s">
        <v>563</v>
      </c>
      <c r="D62" s="78" t="s">
        <v>511</v>
      </c>
      <c r="E62" s="122" t="s">
        <v>519</v>
      </c>
      <c r="F62" s="123">
        <v>169.75</v>
      </c>
      <c r="G62" s="82">
        <v>186.22656000000001</v>
      </c>
      <c r="H62" s="71">
        <v>139.61405203200002</v>
      </c>
      <c r="I62" s="72">
        <v>23699.485332432003</v>
      </c>
      <c r="J62" s="73">
        <v>0</v>
      </c>
      <c r="K62" s="80">
        <v>169.75</v>
      </c>
      <c r="L62" s="75">
        <v>169.75</v>
      </c>
      <c r="M62" s="73">
        <v>0</v>
      </c>
      <c r="N62" s="72">
        <v>23699.485332432003</v>
      </c>
      <c r="O62" s="75">
        <v>23699.485332432003</v>
      </c>
      <c r="P62" s="76">
        <v>1</v>
      </c>
    </row>
    <row r="63" spans="1:16" x14ac:dyDescent="0.25">
      <c r="A63" s="277" t="s">
        <v>1191</v>
      </c>
      <c r="B63" s="113"/>
      <c r="C63" s="114" t="s">
        <v>52</v>
      </c>
      <c r="D63" s="130"/>
      <c r="E63" s="130"/>
      <c r="F63" s="131"/>
      <c r="G63" s="132"/>
      <c r="H63" s="132"/>
      <c r="I63" s="116">
        <v>110898.30931504417</v>
      </c>
      <c r="J63" s="117"/>
      <c r="K63" s="116"/>
      <c r="L63" s="118">
        <v>4342.7700000000004</v>
      </c>
      <c r="M63" s="117">
        <v>110898.30931504419</v>
      </c>
      <c r="N63" s="116">
        <v>0</v>
      </c>
      <c r="O63" s="118">
        <v>110898.30931504419</v>
      </c>
      <c r="P63" s="119">
        <v>1.0000000000000002</v>
      </c>
    </row>
    <row r="64" spans="1:16" ht="25.5" x14ac:dyDescent="0.25">
      <c r="A64" s="78" t="s">
        <v>1192</v>
      </c>
      <c r="B64" s="120">
        <v>96524</v>
      </c>
      <c r="C64" s="121" t="s">
        <v>564</v>
      </c>
      <c r="D64" s="78" t="s">
        <v>511</v>
      </c>
      <c r="E64" s="126" t="s">
        <v>519</v>
      </c>
      <c r="F64" s="127">
        <v>39.32</v>
      </c>
      <c r="G64" s="82">
        <v>208.62815999999998</v>
      </c>
      <c r="H64" s="71">
        <v>156.408531552</v>
      </c>
      <c r="I64" s="72">
        <v>6149.9834606246404</v>
      </c>
      <c r="J64" s="73">
        <v>39.32</v>
      </c>
      <c r="K64" s="80"/>
      <c r="L64" s="75">
        <v>39.32</v>
      </c>
      <c r="M64" s="73">
        <v>6149.9834606246404</v>
      </c>
      <c r="N64" s="72">
        <v>0</v>
      </c>
      <c r="O64" s="75">
        <v>6149.9834606246404</v>
      </c>
      <c r="P64" s="76">
        <v>1</v>
      </c>
    </row>
    <row r="65" spans="1:16" ht="38.25" x14ac:dyDescent="0.25">
      <c r="A65" s="78" t="s">
        <v>1193</v>
      </c>
      <c r="B65" s="124" t="s">
        <v>552</v>
      </c>
      <c r="C65" s="125" t="s">
        <v>43</v>
      </c>
      <c r="D65" s="78" t="s">
        <v>511</v>
      </c>
      <c r="E65" s="126" t="s">
        <v>519</v>
      </c>
      <c r="F65" s="127">
        <v>51.12</v>
      </c>
      <c r="G65" s="82">
        <v>11.856</v>
      </c>
      <c r="H65" s="71">
        <v>8.8884432000000011</v>
      </c>
      <c r="I65" s="72">
        <v>454.37721638400001</v>
      </c>
      <c r="J65" s="73">
        <v>51.12</v>
      </c>
      <c r="K65" s="80"/>
      <c r="L65" s="75">
        <v>51.12</v>
      </c>
      <c r="M65" s="73">
        <v>454.37721638400001</v>
      </c>
      <c r="N65" s="72">
        <v>0</v>
      </c>
      <c r="O65" s="75">
        <v>454.37721638400001</v>
      </c>
      <c r="P65" s="76">
        <v>1</v>
      </c>
    </row>
    <row r="66" spans="1:16" ht="25.5" x14ac:dyDescent="0.25">
      <c r="A66" s="78" t="s">
        <v>1194</v>
      </c>
      <c r="B66" s="124" t="s">
        <v>553</v>
      </c>
      <c r="C66" s="125" t="s">
        <v>23</v>
      </c>
      <c r="D66" s="78" t="s">
        <v>511</v>
      </c>
      <c r="E66" s="126" t="s">
        <v>24</v>
      </c>
      <c r="F66" s="127">
        <v>255.6</v>
      </c>
      <c r="G66" s="82">
        <v>3.7065600000000001</v>
      </c>
      <c r="H66" s="71">
        <v>2.7788080320000001</v>
      </c>
      <c r="I66" s="72">
        <v>710.26333297920007</v>
      </c>
      <c r="J66" s="73">
        <v>255.60000000000002</v>
      </c>
      <c r="K66" s="80"/>
      <c r="L66" s="75">
        <v>255.60000000000002</v>
      </c>
      <c r="M66" s="73">
        <v>710.26333297920007</v>
      </c>
      <c r="N66" s="72">
        <v>0</v>
      </c>
      <c r="O66" s="75">
        <v>710.26333297920007</v>
      </c>
      <c r="P66" s="76">
        <v>1</v>
      </c>
    </row>
    <row r="67" spans="1:16" ht="38.25" x14ac:dyDescent="0.25">
      <c r="A67" s="78" t="s">
        <v>1195</v>
      </c>
      <c r="B67" s="124" t="s">
        <v>554</v>
      </c>
      <c r="C67" s="125" t="s">
        <v>44</v>
      </c>
      <c r="D67" s="78" t="s">
        <v>511</v>
      </c>
      <c r="E67" s="126" t="s">
        <v>519</v>
      </c>
      <c r="F67" s="127">
        <v>3.79</v>
      </c>
      <c r="G67" s="82">
        <v>749.91071999999997</v>
      </c>
      <c r="H67" s="71">
        <v>562.20806678400004</v>
      </c>
      <c r="I67" s="72">
        <v>2130.7685731113602</v>
      </c>
      <c r="J67" s="73">
        <v>3.79</v>
      </c>
      <c r="K67" s="80"/>
      <c r="L67" s="75">
        <v>3.79</v>
      </c>
      <c r="M67" s="73">
        <v>2130.7685731113602</v>
      </c>
      <c r="N67" s="72">
        <v>0</v>
      </c>
      <c r="O67" s="75">
        <v>2130.7685731113602</v>
      </c>
      <c r="P67" s="76">
        <v>1</v>
      </c>
    </row>
    <row r="68" spans="1:16" ht="25.5" x14ac:dyDescent="0.25">
      <c r="A68" s="78" t="s">
        <v>1196</v>
      </c>
      <c r="B68" s="124" t="s">
        <v>565</v>
      </c>
      <c r="C68" s="125" t="s">
        <v>53</v>
      </c>
      <c r="D68" s="78" t="s">
        <v>511</v>
      </c>
      <c r="E68" s="126" t="s">
        <v>46</v>
      </c>
      <c r="F68" s="127">
        <v>522.79999999999995</v>
      </c>
      <c r="G68" s="82">
        <v>22.189440000000001</v>
      </c>
      <c r="H68" s="71">
        <v>16.635423168000003</v>
      </c>
      <c r="I68" s="72">
        <v>8696.9992322304006</v>
      </c>
      <c r="J68" s="73">
        <v>522.79999999999995</v>
      </c>
      <c r="K68" s="80"/>
      <c r="L68" s="75">
        <v>522.79999999999995</v>
      </c>
      <c r="M68" s="73">
        <v>8696.9992322304006</v>
      </c>
      <c r="N68" s="72">
        <v>0</v>
      </c>
      <c r="O68" s="75">
        <v>8696.9992322304006</v>
      </c>
      <c r="P68" s="76">
        <v>1</v>
      </c>
    </row>
    <row r="69" spans="1:16" ht="25.5" x14ac:dyDescent="0.25">
      <c r="A69" s="78" t="s">
        <v>1197</v>
      </c>
      <c r="B69" s="124" t="s">
        <v>566</v>
      </c>
      <c r="C69" s="125" t="s">
        <v>54</v>
      </c>
      <c r="D69" s="78" t="s">
        <v>511</v>
      </c>
      <c r="E69" s="126" t="s">
        <v>46</v>
      </c>
      <c r="F69" s="127">
        <v>65.099999999999994</v>
      </c>
      <c r="G69" s="82">
        <v>20.255040000000001</v>
      </c>
      <c r="H69" s="71">
        <v>15.185203488000001</v>
      </c>
      <c r="I69" s="72">
        <v>988.55674706879995</v>
      </c>
      <c r="J69" s="73">
        <v>65.099999999999994</v>
      </c>
      <c r="K69" s="80"/>
      <c r="L69" s="75">
        <v>65.099999999999994</v>
      </c>
      <c r="M69" s="73">
        <v>988.55674706879995</v>
      </c>
      <c r="N69" s="72">
        <v>0</v>
      </c>
      <c r="O69" s="75">
        <v>988.55674706879995</v>
      </c>
      <c r="P69" s="76">
        <v>1</v>
      </c>
    </row>
    <row r="70" spans="1:16" ht="25.5" x14ac:dyDescent="0.25">
      <c r="A70" s="78" t="s">
        <v>1198</v>
      </c>
      <c r="B70" s="124" t="s">
        <v>567</v>
      </c>
      <c r="C70" s="125" t="s">
        <v>55</v>
      </c>
      <c r="D70" s="78" t="s">
        <v>511</v>
      </c>
      <c r="E70" s="126" t="s">
        <v>46</v>
      </c>
      <c r="F70" s="127">
        <v>248.4</v>
      </c>
      <c r="G70" s="82">
        <v>18.545279999999998</v>
      </c>
      <c r="H70" s="71">
        <v>13.903396416</v>
      </c>
      <c r="I70" s="72">
        <v>3453.6036697343998</v>
      </c>
      <c r="J70" s="73">
        <v>248.39999999999998</v>
      </c>
      <c r="K70" s="80"/>
      <c r="L70" s="75">
        <v>248.39999999999998</v>
      </c>
      <c r="M70" s="73">
        <v>3453.6036697343998</v>
      </c>
      <c r="N70" s="72">
        <v>0</v>
      </c>
      <c r="O70" s="75">
        <v>3453.6036697343998</v>
      </c>
      <c r="P70" s="76">
        <v>1</v>
      </c>
    </row>
    <row r="71" spans="1:16" ht="25.5" x14ac:dyDescent="0.25">
      <c r="A71" s="78" t="s">
        <v>1199</v>
      </c>
      <c r="B71" s="124" t="s">
        <v>568</v>
      </c>
      <c r="C71" s="125" t="s">
        <v>56</v>
      </c>
      <c r="D71" s="78" t="s">
        <v>511</v>
      </c>
      <c r="E71" s="126" t="s">
        <v>46</v>
      </c>
      <c r="F71" s="127">
        <v>410.8</v>
      </c>
      <c r="G71" s="82">
        <v>16.436160000000001</v>
      </c>
      <c r="H71" s="71">
        <v>12.322189152000002</v>
      </c>
      <c r="I71" s="72">
        <v>5061.9553036416009</v>
      </c>
      <c r="J71" s="73">
        <v>410.8</v>
      </c>
      <c r="K71" s="80"/>
      <c r="L71" s="75">
        <v>410.8</v>
      </c>
      <c r="M71" s="73">
        <v>5061.9553036416009</v>
      </c>
      <c r="N71" s="72">
        <v>0</v>
      </c>
      <c r="O71" s="75">
        <v>5061.9553036416009</v>
      </c>
      <c r="P71" s="76">
        <v>1</v>
      </c>
    </row>
    <row r="72" spans="1:16" ht="25.5" x14ac:dyDescent="0.25">
      <c r="A72" s="78" t="s">
        <v>1200</v>
      </c>
      <c r="B72" s="124" t="s">
        <v>559</v>
      </c>
      <c r="C72" s="125" t="s">
        <v>49</v>
      </c>
      <c r="D72" s="78" t="s">
        <v>511</v>
      </c>
      <c r="E72" s="126" t="s">
        <v>46</v>
      </c>
      <c r="F72" s="127">
        <v>555.20000000000005</v>
      </c>
      <c r="G72" s="82">
        <v>13.877759999999999</v>
      </c>
      <c r="H72" s="71">
        <v>10.404156671999999</v>
      </c>
      <c r="I72" s="72">
        <v>5776.3877842944003</v>
      </c>
      <c r="J72" s="73">
        <v>555.20000000000005</v>
      </c>
      <c r="K72" s="80"/>
      <c r="L72" s="75">
        <v>555.20000000000005</v>
      </c>
      <c r="M72" s="73">
        <v>5776.3877842944003</v>
      </c>
      <c r="N72" s="72">
        <v>0</v>
      </c>
      <c r="O72" s="75">
        <v>5776.3877842944003</v>
      </c>
      <c r="P72" s="76">
        <v>1</v>
      </c>
    </row>
    <row r="73" spans="1:16" ht="25.5" x14ac:dyDescent="0.25">
      <c r="A73" s="78" t="s">
        <v>1201</v>
      </c>
      <c r="B73" s="124" t="s">
        <v>560</v>
      </c>
      <c r="C73" s="125" t="s">
        <v>50</v>
      </c>
      <c r="D73" s="78" t="s">
        <v>511</v>
      </c>
      <c r="E73" s="126" t="s">
        <v>46</v>
      </c>
      <c r="F73" s="127">
        <v>725.2</v>
      </c>
      <c r="G73" s="82">
        <v>12.991680000000001</v>
      </c>
      <c r="H73" s="71">
        <v>9.7398624960000006</v>
      </c>
      <c r="I73" s="72">
        <v>7063.3482820992012</v>
      </c>
      <c r="J73" s="73">
        <v>725.2</v>
      </c>
      <c r="K73" s="80"/>
      <c r="L73" s="75">
        <v>725.2</v>
      </c>
      <c r="M73" s="73">
        <v>7063.3482820992012</v>
      </c>
      <c r="N73" s="72">
        <v>0</v>
      </c>
      <c r="O73" s="75">
        <v>7063.3482820992012</v>
      </c>
      <c r="P73" s="76">
        <v>1</v>
      </c>
    </row>
    <row r="74" spans="1:16" ht="25.5" x14ac:dyDescent="0.25">
      <c r="A74" s="78" t="s">
        <v>1202</v>
      </c>
      <c r="B74" s="124" t="s">
        <v>569</v>
      </c>
      <c r="C74" s="125" t="s">
        <v>57</v>
      </c>
      <c r="D74" s="78" t="s">
        <v>511</v>
      </c>
      <c r="E74" s="126" t="s">
        <v>46</v>
      </c>
      <c r="F74" s="127">
        <v>744.3</v>
      </c>
      <c r="G74" s="82">
        <v>14.1648</v>
      </c>
      <c r="H74" s="71">
        <v>10.619350560000001</v>
      </c>
      <c r="I74" s="72">
        <v>7903.9826218079997</v>
      </c>
      <c r="J74" s="73">
        <v>744.3</v>
      </c>
      <c r="K74" s="80"/>
      <c r="L74" s="75">
        <v>744.3</v>
      </c>
      <c r="M74" s="73">
        <v>7903.9826218079997</v>
      </c>
      <c r="N74" s="72">
        <v>0</v>
      </c>
      <c r="O74" s="75">
        <v>7903.9826218079997</v>
      </c>
      <c r="P74" s="76">
        <v>1</v>
      </c>
    </row>
    <row r="75" spans="1:16" ht="25.5" x14ac:dyDescent="0.25">
      <c r="A75" s="78" t="s">
        <v>1203</v>
      </c>
      <c r="B75" s="124" t="s">
        <v>570</v>
      </c>
      <c r="C75" s="125" t="s">
        <v>58</v>
      </c>
      <c r="D75" s="78" t="s">
        <v>511</v>
      </c>
      <c r="E75" s="126" t="s">
        <v>514</v>
      </c>
      <c r="F75" s="127">
        <v>386.55</v>
      </c>
      <c r="G75" s="82">
        <v>94.710719999999995</v>
      </c>
      <c r="H75" s="71">
        <v>71.004626783999996</v>
      </c>
      <c r="I75" s="72">
        <v>27446.838483355201</v>
      </c>
      <c r="J75" s="73">
        <v>386.55000000000007</v>
      </c>
      <c r="K75" s="80"/>
      <c r="L75" s="75">
        <v>386.55000000000007</v>
      </c>
      <c r="M75" s="73">
        <v>27446.838483355205</v>
      </c>
      <c r="N75" s="72">
        <v>0</v>
      </c>
      <c r="O75" s="75">
        <v>27446.838483355205</v>
      </c>
      <c r="P75" s="76">
        <v>1.0000000000000002</v>
      </c>
    </row>
    <row r="76" spans="1:16" ht="25.5" x14ac:dyDescent="0.25">
      <c r="A76" s="78" t="s">
        <v>1204</v>
      </c>
      <c r="B76" s="120">
        <v>96557</v>
      </c>
      <c r="C76" s="129" t="s">
        <v>571</v>
      </c>
      <c r="D76" s="78" t="s">
        <v>511</v>
      </c>
      <c r="E76" s="122" t="s">
        <v>519</v>
      </c>
      <c r="F76" s="123">
        <v>31.68</v>
      </c>
      <c r="G76" s="82">
        <v>926.96447999999998</v>
      </c>
      <c r="H76" s="71">
        <v>694.94527065600005</v>
      </c>
      <c r="I76" s="72">
        <v>22015.866174382081</v>
      </c>
      <c r="J76" s="73">
        <v>31.68</v>
      </c>
      <c r="K76" s="80"/>
      <c r="L76" s="75">
        <v>31.68</v>
      </c>
      <c r="M76" s="73">
        <v>22015.866174382081</v>
      </c>
      <c r="N76" s="72">
        <v>0</v>
      </c>
      <c r="O76" s="75">
        <v>22015.866174382081</v>
      </c>
      <c r="P76" s="76">
        <v>1</v>
      </c>
    </row>
    <row r="77" spans="1:16" ht="25.5" x14ac:dyDescent="0.25">
      <c r="A77" s="78" t="s">
        <v>1205</v>
      </c>
      <c r="B77" s="124" t="s">
        <v>561</v>
      </c>
      <c r="C77" s="125" t="s">
        <v>51</v>
      </c>
      <c r="D77" s="78" t="s">
        <v>511</v>
      </c>
      <c r="E77" s="126" t="s">
        <v>514</v>
      </c>
      <c r="F77" s="127">
        <v>302.91000000000003</v>
      </c>
      <c r="G77" s="82">
        <v>57.445439999999998</v>
      </c>
      <c r="H77" s="71">
        <v>43.066846368</v>
      </c>
      <c r="I77" s="72">
        <v>13045.378433330881</v>
      </c>
      <c r="J77" s="73">
        <v>302.91000000000003</v>
      </c>
      <c r="K77" s="80"/>
      <c r="L77" s="75">
        <v>302.91000000000003</v>
      </c>
      <c r="M77" s="73">
        <v>13045.378433330881</v>
      </c>
      <c r="N77" s="72">
        <v>0</v>
      </c>
      <c r="O77" s="75">
        <v>13045.378433330881</v>
      </c>
      <c r="P77" s="76">
        <v>1</v>
      </c>
    </row>
    <row r="78" spans="1:16" x14ac:dyDescent="0.25">
      <c r="A78" s="277" t="s">
        <v>1206</v>
      </c>
      <c r="B78" s="113"/>
      <c r="C78" s="114" t="s">
        <v>59</v>
      </c>
      <c r="D78" s="130"/>
      <c r="E78" s="130"/>
      <c r="F78" s="131"/>
      <c r="G78" s="132"/>
      <c r="H78" s="132"/>
      <c r="I78" s="116">
        <v>191790.97885002385</v>
      </c>
      <c r="J78" s="117"/>
      <c r="K78" s="116"/>
      <c r="L78" s="118">
        <v>8861.02</v>
      </c>
      <c r="M78" s="117">
        <v>228891.90077892941</v>
      </c>
      <c r="N78" s="116">
        <v>1800.9784729389542</v>
      </c>
      <c r="O78" s="118">
        <v>230692.87925186832</v>
      </c>
      <c r="P78" s="119">
        <v>1.2028348811560363</v>
      </c>
    </row>
    <row r="79" spans="1:16" ht="51" x14ac:dyDescent="0.25">
      <c r="A79" s="274" t="s">
        <v>1207</v>
      </c>
      <c r="B79" s="67">
        <v>103760</v>
      </c>
      <c r="C79" s="68" t="s">
        <v>572</v>
      </c>
      <c r="D79" s="78" t="s">
        <v>511</v>
      </c>
      <c r="E79" s="126" t="s">
        <v>514</v>
      </c>
      <c r="F79" s="133">
        <v>353.98</v>
      </c>
      <c r="G79" s="82">
        <v>146.59008</v>
      </c>
      <c r="H79" s="71">
        <v>109.898582976</v>
      </c>
      <c r="I79" s="72">
        <v>38901.900401844483</v>
      </c>
      <c r="J79" s="73">
        <v>707.96</v>
      </c>
      <c r="K79" s="74"/>
      <c r="L79" s="75">
        <v>707.96</v>
      </c>
      <c r="M79" s="73">
        <v>77803.800803688966</v>
      </c>
      <c r="N79" s="72">
        <v>0</v>
      </c>
      <c r="O79" s="75">
        <v>77803.800803688966</v>
      </c>
      <c r="P79" s="76">
        <v>2</v>
      </c>
    </row>
    <row r="80" spans="1:16" ht="25.5" x14ac:dyDescent="0.25">
      <c r="A80" s="274" t="s">
        <v>1208</v>
      </c>
      <c r="B80" s="124" t="s">
        <v>561</v>
      </c>
      <c r="C80" s="125" t="s">
        <v>51</v>
      </c>
      <c r="D80" s="78" t="s">
        <v>511</v>
      </c>
      <c r="E80" s="126" t="s">
        <v>514</v>
      </c>
      <c r="F80" s="105">
        <v>332.2</v>
      </c>
      <c r="G80" s="82">
        <v>57.445439999999998</v>
      </c>
      <c r="H80" s="71">
        <v>43.066846368</v>
      </c>
      <c r="I80" s="72">
        <v>14306.806363449599</v>
      </c>
      <c r="J80" s="73">
        <v>332.2</v>
      </c>
      <c r="K80" s="80"/>
      <c r="L80" s="75">
        <v>332.2</v>
      </c>
      <c r="M80" s="73">
        <v>14306.806363449599</v>
      </c>
      <c r="N80" s="72">
        <v>0</v>
      </c>
      <c r="O80" s="75">
        <v>14306.806363449599</v>
      </c>
      <c r="P80" s="76">
        <v>1</v>
      </c>
    </row>
    <row r="81" spans="1:16" ht="38.25" x14ac:dyDescent="0.25">
      <c r="A81" s="274" t="s">
        <v>1209</v>
      </c>
      <c r="B81" s="134" t="s">
        <v>573</v>
      </c>
      <c r="C81" s="129" t="s">
        <v>574</v>
      </c>
      <c r="D81" s="78" t="s">
        <v>511</v>
      </c>
      <c r="E81" s="126" t="s">
        <v>519</v>
      </c>
      <c r="F81" s="105">
        <v>84.899999999999991</v>
      </c>
      <c r="G81" s="82">
        <v>865.55</v>
      </c>
      <c r="H81" s="71">
        <v>648.90283499999998</v>
      </c>
      <c r="I81" s="72">
        <v>55091.850691499996</v>
      </c>
      <c r="J81" s="73">
        <v>83.83</v>
      </c>
      <c r="K81" s="80">
        <v>1.0699999999999932</v>
      </c>
      <c r="L81" s="75">
        <v>84.899999999999991</v>
      </c>
      <c r="M81" s="73">
        <v>54397.524658049995</v>
      </c>
      <c r="N81" s="72">
        <v>694.32603344999552</v>
      </c>
      <c r="O81" s="75">
        <v>55091.850691499989</v>
      </c>
      <c r="P81" s="76">
        <v>0.99999999999999989</v>
      </c>
    </row>
    <row r="82" spans="1:16" ht="25.5" x14ac:dyDescent="0.25">
      <c r="A82" s="274" t="s">
        <v>1210</v>
      </c>
      <c r="B82" s="124" t="s">
        <v>575</v>
      </c>
      <c r="C82" s="125" t="s">
        <v>61</v>
      </c>
      <c r="D82" s="78" t="s">
        <v>511</v>
      </c>
      <c r="E82" s="126" t="s">
        <v>46</v>
      </c>
      <c r="F82" s="105">
        <v>844.95</v>
      </c>
      <c r="G82" s="82">
        <v>17.734080000000002</v>
      </c>
      <c r="H82" s="71">
        <v>13.295239776000003</v>
      </c>
      <c r="I82" s="72">
        <v>11233.812848731202</v>
      </c>
      <c r="J82" s="73">
        <v>827.1</v>
      </c>
      <c r="K82" s="80">
        <v>17.850000000000023</v>
      </c>
      <c r="L82" s="75">
        <v>844.95</v>
      </c>
      <c r="M82" s="73">
        <v>10996.492818729603</v>
      </c>
      <c r="N82" s="72">
        <v>237.32003000160034</v>
      </c>
      <c r="O82" s="75">
        <v>11233.812848731202</v>
      </c>
      <c r="P82" s="76">
        <v>1</v>
      </c>
    </row>
    <row r="83" spans="1:16" ht="25.5" x14ac:dyDescent="0.25">
      <c r="A83" s="274" t="s">
        <v>1211</v>
      </c>
      <c r="B83" s="124" t="s">
        <v>576</v>
      </c>
      <c r="C83" s="125" t="s">
        <v>62</v>
      </c>
      <c r="D83" s="78" t="s">
        <v>511</v>
      </c>
      <c r="E83" s="126" t="s">
        <v>46</v>
      </c>
      <c r="F83" s="105">
        <v>876.7</v>
      </c>
      <c r="G83" s="82">
        <v>16.398720000000001</v>
      </c>
      <c r="H83" s="71">
        <v>12.294120384000001</v>
      </c>
      <c r="I83" s="72">
        <v>10778.255340652802</v>
      </c>
      <c r="J83" s="73">
        <v>876.7</v>
      </c>
      <c r="K83" s="80"/>
      <c r="L83" s="75">
        <v>876.7</v>
      </c>
      <c r="M83" s="73">
        <v>10778.255340652802</v>
      </c>
      <c r="N83" s="72">
        <v>0</v>
      </c>
      <c r="O83" s="75">
        <v>10778.255340652802</v>
      </c>
      <c r="P83" s="76">
        <v>1</v>
      </c>
    </row>
    <row r="84" spans="1:16" ht="25.5" x14ac:dyDescent="0.25">
      <c r="A84" s="274" t="s">
        <v>1212</v>
      </c>
      <c r="B84" s="124" t="s">
        <v>577</v>
      </c>
      <c r="C84" s="125" t="s">
        <v>63</v>
      </c>
      <c r="D84" s="78" t="s">
        <v>511</v>
      </c>
      <c r="E84" s="126" t="s">
        <v>46</v>
      </c>
      <c r="F84" s="105">
        <v>2680.91</v>
      </c>
      <c r="G84" s="82">
        <v>15.17568</v>
      </c>
      <c r="H84" s="71">
        <v>11.377207296</v>
      </c>
      <c r="I84" s="72">
        <v>30501.268811919359</v>
      </c>
      <c r="J84" s="73">
        <v>2604.5</v>
      </c>
      <c r="K84" s="80">
        <v>76.409999999999854</v>
      </c>
      <c r="L84" s="75">
        <v>2680.91</v>
      </c>
      <c r="M84" s="73">
        <v>29631.936402431998</v>
      </c>
      <c r="N84" s="72">
        <v>869.33240948735829</v>
      </c>
      <c r="O84" s="75">
        <v>30501.268811919355</v>
      </c>
      <c r="P84" s="76">
        <v>0.99999999999999989</v>
      </c>
    </row>
    <row r="85" spans="1:16" ht="25.5" x14ac:dyDescent="0.25">
      <c r="A85" s="274" t="s">
        <v>1213</v>
      </c>
      <c r="B85" s="124" t="s">
        <v>578</v>
      </c>
      <c r="C85" s="125" t="s">
        <v>64</v>
      </c>
      <c r="D85" s="78" t="s">
        <v>511</v>
      </c>
      <c r="E85" s="126" t="s">
        <v>46</v>
      </c>
      <c r="F85" s="105">
        <v>1820.7</v>
      </c>
      <c r="G85" s="82">
        <v>13.416</v>
      </c>
      <c r="H85" s="71">
        <v>10.057975200000001</v>
      </c>
      <c r="I85" s="72">
        <v>18312.555446640003</v>
      </c>
      <c r="J85" s="73">
        <v>1820.7</v>
      </c>
      <c r="K85" s="80"/>
      <c r="L85" s="75">
        <v>1820.7</v>
      </c>
      <c r="M85" s="73">
        <v>18312.555446640003</v>
      </c>
      <c r="N85" s="72">
        <v>0</v>
      </c>
      <c r="O85" s="75">
        <v>18312.555446640003</v>
      </c>
      <c r="P85" s="76">
        <v>1</v>
      </c>
    </row>
    <row r="86" spans="1:16" ht="25.5" x14ac:dyDescent="0.25">
      <c r="A86" s="274" t="s">
        <v>1214</v>
      </c>
      <c r="B86" s="120" t="s">
        <v>579</v>
      </c>
      <c r="C86" s="121" t="s">
        <v>65</v>
      </c>
      <c r="D86" s="78" t="s">
        <v>511</v>
      </c>
      <c r="E86" s="122" t="s">
        <v>46</v>
      </c>
      <c r="F86" s="105">
        <v>1418.5</v>
      </c>
      <c r="G86" s="82">
        <v>11.182080000000001</v>
      </c>
      <c r="H86" s="71">
        <v>8.3832053760000012</v>
      </c>
      <c r="I86" s="72">
        <v>11891.576825856002</v>
      </c>
      <c r="J86" s="73">
        <v>1418.5</v>
      </c>
      <c r="K86" s="80"/>
      <c r="L86" s="75">
        <v>1418.5</v>
      </c>
      <c r="M86" s="73">
        <v>11891.576825856002</v>
      </c>
      <c r="N86" s="72">
        <v>0</v>
      </c>
      <c r="O86" s="75">
        <v>11891.576825856002</v>
      </c>
      <c r="P86" s="76">
        <v>1</v>
      </c>
    </row>
    <row r="87" spans="1:16" ht="25.5" x14ac:dyDescent="0.25">
      <c r="A87" s="274" t="s">
        <v>1215</v>
      </c>
      <c r="B87" s="120">
        <v>92773</v>
      </c>
      <c r="C87" s="121" t="s">
        <v>66</v>
      </c>
      <c r="D87" s="78" t="s">
        <v>511</v>
      </c>
      <c r="E87" s="122" t="s">
        <v>46</v>
      </c>
      <c r="F87" s="105">
        <v>94.2</v>
      </c>
      <c r="G87" s="82">
        <v>10.94496</v>
      </c>
      <c r="H87" s="71">
        <v>8.2054365120000003</v>
      </c>
      <c r="I87" s="72">
        <v>772.9521194304001</v>
      </c>
      <c r="J87" s="73">
        <v>94.2</v>
      </c>
      <c r="K87" s="80"/>
      <c r="L87" s="75">
        <v>94.2</v>
      </c>
      <c r="M87" s="73">
        <v>772.9521194304001</v>
      </c>
      <c r="N87" s="72">
        <v>0</v>
      </c>
      <c r="O87" s="75">
        <v>772.9521194304001</v>
      </c>
      <c r="P87" s="76">
        <v>1</v>
      </c>
    </row>
    <row r="88" spans="1:16" x14ac:dyDescent="0.25">
      <c r="A88" s="277" t="s">
        <v>1216</v>
      </c>
      <c r="B88" s="113"/>
      <c r="C88" s="114" t="s">
        <v>67</v>
      </c>
      <c r="D88" s="130"/>
      <c r="E88" s="130"/>
      <c r="F88" s="131"/>
      <c r="G88" s="132"/>
      <c r="H88" s="132"/>
      <c r="I88" s="116">
        <v>19662.16359143837</v>
      </c>
      <c r="J88" s="117"/>
      <c r="K88" s="116"/>
      <c r="L88" s="118">
        <v>782.68</v>
      </c>
      <c r="M88" s="117">
        <v>19661.705948888637</v>
      </c>
      <c r="N88" s="116">
        <v>0</v>
      </c>
      <c r="O88" s="118">
        <v>19661.705948888637</v>
      </c>
      <c r="P88" s="119">
        <v>0.99997672471050281</v>
      </c>
    </row>
    <row r="89" spans="1:16" ht="25.5" x14ac:dyDescent="0.25">
      <c r="A89" s="274" t="s">
        <v>1217</v>
      </c>
      <c r="B89" s="67">
        <v>96524</v>
      </c>
      <c r="C89" s="121" t="s">
        <v>564</v>
      </c>
      <c r="D89" s="78" t="s">
        <v>511</v>
      </c>
      <c r="E89" s="122" t="s">
        <v>519</v>
      </c>
      <c r="F89" s="127">
        <v>21.380800000000004</v>
      </c>
      <c r="G89" s="82">
        <v>208.62815999999998</v>
      </c>
      <c r="H89" s="71">
        <v>156.408531552</v>
      </c>
      <c r="I89" s="72">
        <v>3344.1395314070023</v>
      </c>
      <c r="J89" s="73">
        <v>21.38</v>
      </c>
      <c r="K89" s="80"/>
      <c r="L89" s="75">
        <v>21.38</v>
      </c>
      <c r="M89" s="73">
        <v>3344.0144045817597</v>
      </c>
      <c r="N89" s="72">
        <v>0</v>
      </c>
      <c r="O89" s="75">
        <v>3344.0144045817597</v>
      </c>
      <c r="P89" s="76">
        <v>0.99996258325226339</v>
      </c>
    </row>
    <row r="90" spans="1:16" ht="25.5" x14ac:dyDescent="0.25">
      <c r="A90" s="274" t="s">
        <v>1218</v>
      </c>
      <c r="B90" s="124">
        <v>100973</v>
      </c>
      <c r="C90" s="125" t="s">
        <v>51</v>
      </c>
      <c r="D90" s="78" t="s">
        <v>511</v>
      </c>
      <c r="E90" s="126" t="s">
        <v>514</v>
      </c>
      <c r="F90" s="127">
        <v>27.795040000000007</v>
      </c>
      <c r="G90" s="82">
        <v>11.856</v>
      </c>
      <c r="H90" s="71">
        <v>8.8884432000000011</v>
      </c>
      <c r="I90" s="72">
        <v>247.05463428172808</v>
      </c>
      <c r="J90" s="73">
        <v>27.8</v>
      </c>
      <c r="K90" s="80"/>
      <c r="L90" s="75">
        <v>27.8</v>
      </c>
      <c r="M90" s="73">
        <v>247.09872096000004</v>
      </c>
      <c r="N90" s="72">
        <v>0</v>
      </c>
      <c r="O90" s="75">
        <v>247.09872096000004</v>
      </c>
      <c r="P90" s="76">
        <v>1.0001784491045882</v>
      </c>
    </row>
    <row r="91" spans="1:16" ht="25.5" x14ac:dyDescent="0.25">
      <c r="A91" s="274" t="s">
        <v>1219</v>
      </c>
      <c r="B91" s="124">
        <v>97914</v>
      </c>
      <c r="C91" s="125" t="s">
        <v>23</v>
      </c>
      <c r="D91" s="78" t="s">
        <v>511</v>
      </c>
      <c r="E91" s="126" t="s">
        <v>24</v>
      </c>
      <c r="F91" s="127">
        <v>138.97520000000003</v>
      </c>
      <c r="G91" s="82">
        <v>3.7065600000000001</v>
      </c>
      <c r="H91" s="71">
        <v>2.7788080320000001</v>
      </c>
      <c r="I91" s="72">
        <v>386.18540200880648</v>
      </c>
      <c r="J91" s="73">
        <v>138.97999999999999</v>
      </c>
      <c r="K91" s="80"/>
      <c r="L91" s="75">
        <v>138.97999999999999</v>
      </c>
      <c r="M91" s="73">
        <v>386.19874028736001</v>
      </c>
      <c r="N91" s="72">
        <v>0</v>
      </c>
      <c r="O91" s="75">
        <v>386.19874028736001</v>
      </c>
      <c r="P91" s="76">
        <v>1.0000345385363718</v>
      </c>
    </row>
    <row r="92" spans="1:16" ht="38.25" x14ac:dyDescent="0.25">
      <c r="A92" s="274" t="s">
        <v>1220</v>
      </c>
      <c r="B92" s="124">
        <v>103760</v>
      </c>
      <c r="C92" s="125" t="s">
        <v>60</v>
      </c>
      <c r="D92" s="78" t="s">
        <v>511</v>
      </c>
      <c r="E92" s="126" t="s">
        <v>514</v>
      </c>
      <c r="F92" s="127">
        <v>60.489999999999995</v>
      </c>
      <c r="G92" s="82">
        <v>54.075839999999999</v>
      </c>
      <c r="H92" s="71">
        <v>40.540657248000002</v>
      </c>
      <c r="I92" s="72">
        <v>2452.30435693152</v>
      </c>
      <c r="J92" s="73">
        <v>60.49</v>
      </c>
      <c r="K92" s="80"/>
      <c r="L92" s="75">
        <v>60.49</v>
      </c>
      <c r="M92" s="73">
        <v>2452.30435693152</v>
      </c>
      <c r="N92" s="72">
        <v>0</v>
      </c>
      <c r="O92" s="75">
        <v>2452.30435693152</v>
      </c>
      <c r="P92" s="76">
        <v>1</v>
      </c>
    </row>
    <row r="93" spans="1:16" ht="25.5" x14ac:dyDescent="0.25">
      <c r="A93" s="274" t="s">
        <v>1221</v>
      </c>
      <c r="B93" s="124">
        <v>98557</v>
      </c>
      <c r="C93" s="125" t="s">
        <v>51</v>
      </c>
      <c r="D93" s="78" t="s">
        <v>511</v>
      </c>
      <c r="E93" s="126" t="s">
        <v>514</v>
      </c>
      <c r="F93" s="127">
        <v>48.816000000000003</v>
      </c>
      <c r="G93" s="82">
        <v>57.445439999999998</v>
      </c>
      <c r="H93" s="71">
        <v>43.066846368</v>
      </c>
      <c r="I93" s="72">
        <v>2102.351172300288</v>
      </c>
      <c r="J93" s="73">
        <v>48.82</v>
      </c>
      <c r="K93" s="80"/>
      <c r="L93" s="75">
        <v>48.82</v>
      </c>
      <c r="M93" s="73">
        <v>2102.52343968576</v>
      </c>
      <c r="N93" s="72">
        <v>0</v>
      </c>
      <c r="O93" s="75">
        <v>2102.52343968576</v>
      </c>
      <c r="P93" s="76">
        <v>1.000081940347427</v>
      </c>
    </row>
    <row r="94" spans="1:16" ht="38.25" x14ac:dyDescent="0.25">
      <c r="A94" s="274" t="s">
        <v>1222</v>
      </c>
      <c r="B94" s="124">
        <v>102473</v>
      </c>
      <c r="C94" s="125" t="s">
        <v>44</v>
      </c>
      <c r="D94" s="78" t="s">
        <v>511</v>
      </c>
      <c r="E94" s="126" t="s">
        <v>519</v>
      </c>
      <c r="F94" s="127">
        <v>0.58100000000000007</v>
      </c>
      <c r="G94" s="82">
        <v>749.91071999999997</v>
      </c>
      <c r="H94" s="71">
        <v>562.20806678400004</v>
      </c>
      <c r="I94" s="72">
        <v>326.64288680150406</v>
      </c>
      <c r="J94" s="73">
        <v>0.57999999999999996</v>
      </c>
      <c r="K94" s="80"/>
      <c r="L94" s="75">
        <v>0.57999999999999996</v>
      </c>
      <c r="M94" s="73">
        <v>326.08067873471998</v>
      </c>
      <c r="N94" s="72">
        <v>0</v>
      </c>
      <c r="O94" s="75">
        <v>326.08067873471998</v>
      </c>
      <c r="P94" s="76">
        <v>0.99827882960413061</v>
      </c>
    </row>
    <row r="95" spans="1:16" ht="25.5" x14ac:dyDescent="0.25">
      <c r="A95" s="274" t="s">
        <v>1223</v>
      </c>
      <c r="B95" s="120">
        <v>96558</v>
      </c>
      <c r="C95" s="129" t="s">
        <v>562</v>
      </c>
      <c r="D95" s="78" t="s">
        <v>511</v>
      </c>
      <c r="E95" s="122" t="s">
        <v>519</v>
      </c>
      <c r="F95" s="127">
        <v>6.53</v>
      </c>
      <c r="G95" s="82">
        <v>970.24512000000004</v>
      </c>
      <c r="H95" s="71">
        <v>727.39276646400003</v>
      </c>
      <c r="I95" s="72">
        <v>4749.8747650099203</v>
      </c>
      <c r="J95" s="73">
        <v>6.53</v>
      </c>
      <c r="K95" s="80"/>
      <c r="L95" s="75">
        <v>6.53</v>
      </c>
      <c r="M95" s="73">
        <v>4749.8747650099203</v>
      </c>
      <c r="N95" s="72">
        <v>0</v>
      </c>
      <c r="O95" s="75">
        <v>4749.8747650099203</v>
      </c>
      <c r="P95" s="76">
        <v>1</v>
      </c>
    </row>
    <row r="96" spans="1:16" ht="25.5" x14ac:dyDescent="0.25">
      <c r="A96" s="274" t="s">
        <v>1224</v>
      </c>
      <c r="B96" s="120">
        <v>92768</v>
      </c>
      <c r="C96" s="121" t="s">
        <v>65</v>
      </c>
      <c r="D96" s="78" t="s">
        <v>511</v>
      </c>
      <c r="E96" s="122" t="s">
        <v>46</v>
      </c>
      <c r="F96" s="127">
        <v>209.3</v>
      </c>
      <c r="G96" s="82">
        <v>17.734080000000002</v>
      </c>
      <c r="H96" s="71">
        <v>13.295239776000003</v>
      </c>
      <c r="I96" s="72">
        <v>2782.6936851168007</v>
      </c>
      <c r="J96" s="73">
        <v>209.3</v>
      </c>
      <c r="K96" s="80"/>
      <c r="L96" s="75">
        <v>209.3</v>
      </c>
      <c r="M96" s="73">
        <v>2782.6936851168007</v>
      </c>
      <c r="N96" s="72">
        <v>0</v>
      </c>
      <c r="O96" s="75">
        <v>2782.6936851168007</v>
      </c>
      <c r="P96" s="76">
        <v>1</v>
      </c>
    </row>
    <row r="97" spans="1:16" ht="25.5" x14ac:dyDescent="0.25">
      <c r="A97" s="274" t="s">
        <v>1225</v>
      </c>
      <c r="B97" s="120">
        <v>92769</v>
      </c>
      <c r="C97" s="125" t="s">
        <v>61</v>
      </c>
      <c r="D97" s="78" t="s">
        <v>511</v>
      </c>
      <c r="E97" s="126" t="s">
        <v>46</v>
      </c>
      <c r="F97" s="127">
        <v>232</v>
      </c>
      <c r="G97" s="82">
        <v>16.398720000000001</v>
      </c>
      <c r="H97" s="71">
        <v>12.294120384000001</v>
      </c>
      <c r="I97" s="72">
        <v>2852.2359290880004</v>
      </c>
      <c r="J97" s="73">
        <v>232</v>
      </c>
      <c r="K97" s="80"/>
      <c r="L97" s="75">
        <v>232</v>
      </c>
      <c r="M97" s="73">
        <v>2852.2359290880004</v>
      </c>
      <c r="N97" s="72">
        <v>0</v>
      </c>
      <c r="O97" s="75">
        <v>2852.2359290880004</v>
      </c>
      <c r="P97" s="76">
        <v>1</v>
      </c>
    </row>
    <row r="98" spans="1:16" ht="25.5" x14ac:dyDescent="0.25">
      <c r="A98" s="274" t="s">
        <v>1226</v>
      </c>
      <c r="B98" s="120">
        <v>92770</v>
      </c>
      <c r="C98" s="125" t="s">
        <v>63</v>
      </c>
      <c r="D98" s="78" t="s">
        <v>511</v>
      </c>
      <c r="E98" s="126" t="s">
        <v>46</v>
      </c>
      <c r="F98" s="127">
        <v>36.799999999999997</v>
      </c>
      <c r="G98" s="82">
        <v>15.17568</v>
      </c>
      <c r="H98" s="71">
        <v>11.377207296</v>
      </c>
      <c r="I98" s="72">
        <v>418.68122849279996</v>
      </c>
      <c r="J98" s="73">
        <v>36.799999999999997</v>
      </c>
      <c r="K98" s="80"/>
      <c r="L98" s="75">
        <v>36.799999999999997</v>
      </c>
      <c r="M98" s="73">
        <v>418.68122849279996</v>
      </c>
      <c r="N98" s="72">
        <v>0</v>
      </c>
      <c r="O98" s="75">
        <v>418.68122849279996</v>
      </c>
      <c r="P98" s="76">
        <v>1</v>
      </c>
    </row>
    <row r="99" spans="1:16" ht="15.75" x14ac:dyDescent="0.25">
      <c r="A99" s="275">
        <v>5</v>
      </c>
      <c r="B99" s="135"/>
      <c r="C99" s="136" t="s">
        <v>68</v>
      </c>
      <c r="D99" s="92"/>
      <c r="E99" s="137"/>
      <c r="F99" s="138"/>
      <c r="G99" s="139"/>
      <c r="H99" s="139"/>
      <c r="I99" s="96">
        <v>467294.93020121189</v>
      </c>
      <c r="J99" s="97"/>
      <c r="K99" s="96"/>
      <c r="L99" s="98">
        <v>15098.650000000001</v>
      </c>
      <c r="M99" s="97">
        <v>467294.93020121189</v>
      </c>
      <c r="N99" s="96">
        <v>0</v>
      </c>
      <c r="O99" s="98">
        <v>467294.93020121189</v>
      </c>
      <c r="P99" s="66">
        <v>1</v>
      </c>
    </row>
    <row r="100" spans="1:16" x14ac:dyDescent="0.25">
      <c r="A100" s="277" t="s">
        <v>1227</v>
      </c>
      <c r="B100" s="113"/>
      <c r="C100" s="114" t="s">
        <v>69</v>
      </c>
      <c r="D100" s="130"/>
      <c r="E100" s="130"/>
      <c r="F100" s="131"/>
      <c r="G100" s="132"/>
      <c r="H100" s="132"/>
      <c r="I100" s="116">
        <v>97334.431968271689</v>
      </c>
      <c r="J100" s="117"/>
      <c r="K100" s="116"/>
      <c r="L100" s="118">
        <v>2187.73</v>
      </c>
      <c r="M100" s="117">
        <v>97334.431968271689</v>
      </c>
      <c r="N100" s="116">
        <v>0</v>
      </c>
      <c r="O100" s="118">
        <v>97334.431968271689</v>
      </c>
      <c r="P100" s="119">
        <v>1</v>
      </c>
    </row>
    <row r="101" spans="1:16" ht="25.5" x14ac:dyDescent="0.25">
      <c r="A101" s="69" t="s">
        <v>1228</v>
      </c>
      <c r="B101" s="124" t="s">
        <v>580</v>
      </c>
      <c r="C101" s="125" t="s">
        <v>581</v>
      </c>
      <c r="D101" s="78" t="s">
        <v>511</v>
      </c>
      <c r="E101" s="126" t="s">
        <v>519</v>
      </c>
      <c r="F101" s="105">
        <v>15.17</v>
      </c>
      <c r="G101" s="82">
        <v>863.17919999999992</v>
      </c>
      <c r="H101" s="71">
        <v>647.12544623999997</v>
      </c>
      <c r="I101" s="72">
        <v>9816.8930194608001</v>
      </c>
      <c r="J101" s="73">
        <v>15.17</v>
      </c>
      <c r="K101" s="80"/>
      <c r="L101" s="75">
        <v>15.17</v>
      </c>
      <c r="M101" s="73">
        <v>9816.8930194608001</v>
      </c>
      <c r="N101" s="72">
        <v>0</v>
      </c>
      <c r="O101" s="75">
        <v>9816.8930194608001</v>
      </c>
      <c r="P101" s="76">
        <v>1</v>
      </c>
    </row>
    <row r="102" spans="1:16" ht="38.25" x14ac:dyDescent="0.25">
      <c r="A102" s="69" t="s">
        <v>1229</v>
      </c>
      <c r="B102" s="124">
        <v>92409</v>
      </c>
      <c r="C102" s="125" t="s">
        <v>71</v>
      </c>
      <c r="D102" s="78" t="s">
        <v>511</v>
      </c>
      <c r="E102" s="126" t="s">
        <v>514</v>
      </c>
      <c r="F102" s="105">
        <v>273.86</v>
      </c>
      <c r="G102" s="82">
        <v>331.19423999999998</v>
      </c>
      <c r="H102" s="71">
        <v>248.29632172800001</v>
      </c>
      <c r="I102" s="72">
        <v>67998.430668430083</v>
      </c>
      <c r="J102" s="73">
        <v>273.86</v>
      </c>
      <c r="K102" s="80"/>
      <c r="L102" s="75">
        <v>273.86</v>
      </c>
      <c r="M102" s="73">
        <v>67998.430668430083</v>
      </c>
      <c r="N102" s="72">
        <v>0</v>
      </c>
      <c r="O102" s="75">
        <v>67998.430668430083</v>
      </c>
      <c r="P102" s="76">
        <v>1</v>
      </c>
    </row>
    <row r="103" spans="1:16" ht="25.5" x14ac:dyDescent="0.25">
      <c r="A103" s="78" t="s">
        <v>1230</v>
      </c>
      <c r="B103" s="124" t="s">
        <v>582</v>
      </c>
      <c r="C103" s="125" t="s">
        <v>72</v>
      </c>
      <c r="D103" s="78" t="s">
        <v>511</v>
      </c>
      <c r="E103" s="126" t="s">
        <v>46</v>
      </c>
      <c r="F103" s="105">
        <v>398</v>
      </c>
      <c r="G103" s="82">
        <v>18.532799999999998</v>
      </c>
      <c r="H103" s="71">
        <v>13.894040159999999</v>
      </c>
      <c r="I103" s="72">
        <v>5529.8279836800002</v>
      </c>
      <c r="J103" s="73">
        <v>398</v>
      </c>
      <c r="K103" s="80"/>
      <c r="L103" s="75">
        <v>398</v>
      </c>
      <c r="M103" s="73">
        <v>5529.8279836800002</v>
      </c>
      <c r="N103" s="72">
        <v>0</v>
      </c>
      <c r="O103" s="75">
        <v>5529.8279836800002</v>
      </c>
      <c r="P103" s="76">
        <v>1</v>
      </c>
    </row>
    <row r="104" spans="1:16" ht="25.5" x14ac:dyDescent="0.25">
      <c r="A104" s="78" t="s">
        <v>1231</v>
      </c>
      <c r="B104" s="124" t="s">
        <v>583</v>
      </c>
      <c r="C104" s="125" t="s">
        <v>73</v>
      </c>
      <c r="D104" s="78" t="s">
        <v>511</v>
      </c>
      <c r="E104" s="126" t="s">
        <v>46</v>
      </c>
      <c r="F104" s="105">
        <v>477.8</v>
      </c>
      <c r="G104" s="82">
        <v>14.064959999999999</v>
      </c>
      <c r="H104" s="71">
        <v>10.544500511999999</v>
      </c>
      <c r="I104" s="72">
        <v>5038.1623446335998</v>
      </c>
      <c r="J104" s="73">
        <v>477.8</v>
      </c>
      <c r="K104" s="80"/>
      <c r="L104" s="75">
        <v>477.8</v>
      </c>
      <c r="M104" s="73">
        <v>5038.1623446335998</v>
      </c>
      <c r="N104" s="72">
        <v>0</v>
      </c>
      <c r="O104" s="75">
        <v>5038.1623446335998</v>
      </c>
      <c r="P104" s="76">
        <v>1</v>
      </c>
    </row>
    <row r="105" spans="1:16" ht="25.5" x14ac:dyDescent="0.25">
      <c r="A105" s="78" t="s">
        <v>1232</v>
      </c>
      <c r="B105" s="124" t="s">
        <v>584</v>
      </c>
      <c r="C105" s="125" t="s">
        <v>74</v>
      </c>
      <c r="D105" s="78" t="s">
        <v>511</v>
      </c>
      <c r="E105" s="126" t="s">
        <v>46</v>
      </c>
      <c r="F105" s="105">
        <v>797.3</v>
      </c>
      <c r="G105" s="82">
        <v>11.76864</v>
      </c>
      <c r="H105" s="71">
        <v>8.8229494079999995</v>
      </c>
      <c r="I105" s="72">
        <v>7034.5375629983992</v>
      </c>
      <c r="J105" s="73">
        <v>797.3</v>
      </c>
      <c r="K105" s="80"/>
      <c r="L105" s="75">
        <v>797.3</v>
      </c>
      <c r="M105" s="73">
        <v>7034.5375629983992</v>
      </c>
      <c r="N105" s="72">
        <v>0</v>
      </c>
      <c r="O105" s="75">
        <v>7034.5375629983992</v>
      </c>
      <c r="P105" s="76">
        <v>1</v>
      </c>
    </row>
    <row r="106" spans="1:16" ht="25.5" x14ac:dyDescent="0.25">
      <c r="A106" s="78" t="s">
        <v>1233</v>
      </c>
      <c r="B106" s="124" t="s">
        <v>585</v>
      </c>
      <c r="C106" s="125" t="s">
        <v>75</v>
      </c>
      <c r="D106" s="78" t="s">
        <v>511</v>
      </c>
      <c r="E106" s="126" t="s">
        <v>46</v>
      </c>
      <c r="F106" s="105">
        <v>225.6</v>
      </c>
      <c r="G106" s="82">
        <v>11.33184</v>
      </c>
      <c r="H106" s="71">
        <v>8.4954804480000004</v>
      </c>
      <c r="I106" s="72">
        <v>1916.5803890688001</v>
      </c>
      <c r="J106" s="73">
        <v>225.6</v>
      </c>
      <c r="K106" s="80"/>
      <c r="L106" s="75">
        <v>225.6</v>
      </c>
      <c r="M106" s="73">
        <v>1916.5803890688001</v>
      </c>
      <c r="N106" s="72">
        <v>0</v>
      </c>
      <c r="O106" s="75">
        <v>1916.5803890688001</v>
      </c>
      <c r="P106" s="76">
        <v>1</v>
      </c>
    </row>
    <row r="107" spans="1:16" x14ac:dyDescent="0.25">
      <c r="A107" s="278" t="s">
        <v>1234</v>
      </c>
      <c r="B107" s="140"/>
      <c r="C107" s="141" t="s">
        <v>76</v>
      </c>
      <c r="D107" s="142"/>
      <c r="E107" s="141"/>
      <c r="F107" s="143"/>
      <c r="G107" s="144"/>
      <c r="H107" s="144"/>
      <c r="I107" s="116">
        <v>111388.56636974978</v>
      </c>
      <c r="J107" s="117"/>
      <c r="K107" s="116"/>
      <c r="L107" s="118">
        <v>2709.61</v>
      </c>
      <c r="M107" s="117">
        <v>111388.56636974978</v>
      </c>
      <c r="N107" s="116">
        <v>0</v>
      </c>
      <c r="O107" s="118">
        <v>111388.56636974978</v>
      </c>
      <c r="P107" s="119">
        <v>1</v>
      </c>
    </row>
    <row r="108" spans="1:16" ht="38.25" x14ac:dyDescent="0.25">
      <c r="A108" s="69" t="s">
        <v>1235</v>
      </c>
      <c r="B108" s="124" t="s">
        <v>580</v>
      </c>
      <c r="C108" s="125" t="s">
        <v>70</v>
      </c>
      <c r="D108" s="78" t="s">
        <v>511</v>
      </c>
      <c r="E108" s="126" t="s">
        <v>519</v>
      </c>
      <c r="F108" s="105">
        <v>32.28</v>
      </c>
      <c r="G108" s="82">
        <v>865.55039999999997</v>
      </c>
      <c r="H108" s="71">
        <v>648.90313488000004</v>
      </c>
      <c r="I108" s="72">
        <v>20946.593193926401</v>
      </c>
      <c r="J108" s="73">
        <v>32.28</v>
      </c>
      <c r="K108" s="80"/>
      <c r="L108" s="75">
        <v>32.28</v>
      </c>
      <c r="M108" s="73">
        <v>20946.593193926401</v>
      </c>
      <c r="N108" s="72">
        <v>0</v>
      </c>
      <c r="O108" s="75">
        <v>20946.593193926401</v>
      </c>
      <c r="P108" s="76">
        <v>1</v>
      </c>
    </row>
    <row r="109" spans="1:16" ht="38.25" x14ac:dyDescent="0.25">
      <c r="A109" s="69" t="s">
        <v>1236</v>
      </c>
      <c r="B109" s="124">
        <v>92448</v>
      </c>
      <c r="C109" s="125" t="s">
        <v>77</v>
      </c>
      <c r="D109" s="78" t="s">
        <v>511</v>
      </c>
      <c r="E109" s="126" t="s">
        <v>514</v>
      </c>
      <c r="F109" s="105">
        <v>390.88</v>
      </c>
      <c r="G109" s="82">
        <v>222.91776000000002</v>
      </c>
      <c r="H109" s="71">
        <v>167.12144467200002</v>
      </c>
      <c r="I109" s="72">
        <v>65324.430293391371</v>
      </c>
      <c r="J109" s="73">
        <v>390.88</v>
      </c>
      <c r="K109" s="80"/>
      <c r="L109" s="75">
        <v>390.88</v>
      </c>
      <c r="M109" s="73">
        <v>65324.430293391371</v>
      </c>
      <c r="N109" s="72">
        <v>0</v>
      </c>
      <c r="O109" s="75">
        <v>65324.430293391371</v>
      </c>
      <c r="P109" s="76">
        <v>1</v>
      </c>
    </row>
    <row r="110" spans="1:16" ht="25.5" x14ac:dyDescent="0.25">
      <c r="A110" s="69" t="s">
        <v>1237</v>
      </c>
      <c r="B110" s="124" t="s">
        <v>582</v>
      </c>
      <c r="C110" s="125" t="s">
        <v>72</v>
      </c>
      <c r="D110" s="78" t="s">
        <v>511</v>
      </c>
      <c r="E110" s="126" t="s">
        <v>46</v>
      </c>
      <c r="F110" s="105">
        <v>529.4</v>
      </c>
      <c r="G110" s="82">
        <v>18.532799999999998</v>
      </c>
      <c r="H110" s="71">
        <v>13.894040159999999</v>
      </c>
      <c r="I110" s="72">
        <v>7355.5048607039989</v>
      </c>
      <c r="J110" s="73">
        <v>529.4</v>
      </c>
      <c r="K110" s="80"/>
      <c r="L110" s="75">
        <v>529.4</v>
      </c>
      <c r="M110" s="73">
        <v>7355.5048607039989</v>
      </c>
      <c r="N110" s="72">
        <v>0</v>
      </c>
      <c r="O110" s="75">
        <v>7355.5048607039989</v>
      </c>
      <c r="P110" s="76">
        <v>1</v>
      </c>
    </row>
    <row r="111" spans="1:16" ht="25.5" x14ac:dyDescent="0.25">
      <c r="A111" s="69" t="s">
        <v>1238</v>
      </c>
      <c r="B111" s="124" t="s">
        <v>586</v>
      </c>
      <c r="C111" s="125" t="s">
        <v>78</v>
      </c>
      <c r="D111" s="78" t="s">
        <v>511</v>
      </c>
      <c r="E111" s="126" t="s">
        <v>46</v>
      </c>
      <c r="F111" s="105">
        <v>65.7</v>
      </c>
      <c r="G111" s="82">
        <v>17.14752</v>
      </c>
      <c r="H111" s="71">
        <v>12.855495744000001</v>
      </c>
      <c r="I111" s="72">
        <v>844.60607038080013</v>
      </c>
      <c r="J111" s="73">
        <v>65.7</v>
      </c>
      <c r="K111" s="80"/>
      <c r="L111" s="75">
        <v>65.7</v>
      </c>
      <c r="M111" s="73">
        <v>844.60607038080013</v>
      </c>
      <c r="N111" s="72">
        <v>0</v>
      </c>
      <c r="O111" s="75">
        <v>844.60607038080013</v>
      </c>
      <c r="P111" s="76">
        <v>1</v>
      </c>
    </row>
    <row r="112" spans="1:16" ht="25.5" x14ac:dyDescent="0.25">
      <c r="A112" s="69" t="s">
        <v>1239</v>
      </c>
      <c r="B112" s="124" t="s">
        <v>587</v>
      </c>
      <c r="C112" s="125" t="s">
        <v>79</v>
      </c>
      <c r="D112" s="78" t="s">
        <v>511</v>
      </c>
      <c r="E112" s="126" t="s">
        <v>46</v>
      </c>
      <c r="F112" s="105">
        <v>516.79999999999995</v>
      </c>
      <c r="G112" s="82">
        <v>15.887040000000001</v>
      </c>
      <c r="H112" s="71">
        <v>11.910513888000001</v>
      </c>
      <c r="I112" s="72">
        <v>6155.3535773183994</v>
      </c>
      <c r="J112" s="73">
        <v>516.79999999999995</v>
      </c>
      <c r="K112" s="80"/>
      <c r="L112" s="75">
        <v>516.79999999999995</v>
      </c>
      <c r="M112" s="73">
        <v>6155.3535773183994</v>
      </c>
      <c r="N112" s="72">
        <v>0</v>
      </c>
      <c r="O112" s="75">
        <v>6155.3535773183994</v>
      </c>
      <c r="P112" s="76">
        <v>1</v>
      </c>
    </row>
    <row r="113" spans="1:16" ht="25.5" x14ac:dyDescent="0.25">
      <c r="A113" s="69" t="s">
        <v>1240</v>
      </c>
      <c r="B113" s="124" t="s">
        <v>583</v>
      </c>
      <c r="C113" s="125" t="s">
        <v>73</v>
      </c>
      <c r="D113" s="78" t="s">
        <v>511</v>
      </c>
      <c r="E113" s="126" t="s">
        <v>46</v>
      </c>
      <c r="F113" s="105">
        <v>289.8</v>
      </c>
      <c r="G113" s="82">
        <v>14.064959999999999</v>
      </c>
      <c r="H113" s="71">
        <v>10.544500511999999</v>
      </c>
      <c r="I113" s="72">
        <v>3055.7962483776</v>
      </c>
      <c r="J113" s="73">
        <v>289.8</v>
      </c>
      <c r="K113" s="80"/>
      <c r="L113" s="75">
        <v>289.8</v>
      </c>
      <c r="M113" s="73">
        <v>3055.7962483776</v>
      </c>
      <c r="N113" s="72">
        <v>0</v>
      </c>
      <c r="O113" s="75">
        <v>3055.7962483776</v>
      </c>
      <c r="P113" s="76">
        <v>1</v>
      </c>
    </row>
    <row r="114" spans="1:16" ht="25.5" x14ac:dyDescent="0.25">
      <c r="A114" s="69" t="s">
        <v>1241</v>
      </c>
      <c r="B114" s="124" t="s">
        <v>584</v>
      </c>
      <c r="C114" s="125" t="s">
        <v>74</v>
      </c>
      <c r="D114" s="78" t="s">
        <v>511</v>
      </c>
      <c r="E114" s="126" t="s">
        <v>46</v>
      </c>
      <c r="F114" s="105">
        <v>424.2</v>
      </c>
      <c r="G114" s="82">
        <v>11.76864</v>
      </c>
      <c r="H114" s="71">
        <v>8.8229494079999995</v>
      </c>
      <c r="I114" s="72">
        <v>3742.6951388735997</v>
      </c>
      <c r="J114" s="73">
        <v>424.2</v>
      </c>
      <c r="K114" s="80"/>
      <c r="L114" s="75">
        <v>424.2</v>
      </c>
      <c r="M114" s="73">
        <v>3742.6951388735997</v>
      </c>
      <c r="N114" s="72">
        <v>0</v>
      </c>
      <c r="O114" s="75">
        <v>3742.6951388735997</v>
      </c>
      <c r="P114" s="76">
        <v>1</v>
      </c>
    </row>
    <row r="115" spans="1:16" ht="25.5" x14ac:dyDescent="0.25">
      <c r="A115" s="69" t="s">
        <v>1242</v>
      </c>
      <c r="B115" s="124" t="s">
        <v>585</v>
      </c>
      <c r="C115" s="125" t="s">
        <v>75</v>
      </c>
      <c r="D115" s="78" t="s">
        <v>511</v>
      </c>
      <c r="E115" s="126" t="s">
        <v>46</v>
      </c>
      <c r="F115" s="105">
        <v>414.75</v>
      </c>
      <c r="G115" s="82">
        <v>11.33184</v>
      </c>
      <c r="H115" s="71">
        <v>8.4954804480000004</v>
      </c>
      <c r="I115" s="72">
        <v>3523.5005158080003</v>
      </c>
      <c r="J115" s="73">
        <v>414.75</v>
      </c>
      <c r="K115" s="80"/>
      <c r="L115" s="75">
        <v>414.75</v>
      </c>
      <c r="M115" s="73">
        <v>3523.5005158080003</v>
      </c>
      <c r="N115" s="72">
        <v>0</v>
      </c>
      <c r="O115" s="75">
        <v>3523.5005158080003</v>
      </c>
      <c r="P115" s="76">
        <v>1</v>
      </c>
    </row>
    <row r="116" spans="1:16" ht="25.5" x14ac:dyDescent="0.25">
      <c r="A116" s="69" t="s">
        <v>1243</v>
      </c>
      <c r="B116" s="124" t="s">
        <v>588</v>
      </c>
      <c r="C116" s="125" t="s">
        <v>80</v>
      </c>
      <c r="D116" s="78" t="s">
        <v>511</v>
      </c>
      <c r="E116" s="126" t="s">
        <v>46</v>
      </c>
      <c r="F116" s="105">
        <v>45.8</v>
      </c>
      <c r="G116" s="82">
        <v>12.81696</v>
      </c>
      <c r="H116" s="71">
        <v>9.608874912000001</v>
      </c>
      <c r="I116" s="72">
        <v>440.08647096960004</v>
      </c>
      <c r="J116" s="73">
        <v>45.8</v>
      </c>
      <c r="K116" s="80"/>
      <c r="L116" s="75">
        <v>45.8</v>
      </c>
      <c r="M116" s="73">
        <v>440.08647096960004</v>
      </c>
      <c r="N116" s="72">
        <v>0</v>
      </c>
      <c r="O116" s="75">
        <v>440.08647096960004</v>
      </c>
      <c r="P116" s="76">
        <v>1</v>
      </c>
    </row>
    <row r="117" spans="1:16" x14ac:dyDescent="0.25">
      <c r="A117" s="278" t="s">
        <v>1244</v>
      </c>
      <c r="B117" s="140"/>
      <c r="C117" s="141" t="s">
        <v>81</v>
      </c>
      <c r="D117" s="145"/>
      <c r="E117" s="141"/>
      <c r="F117" s="143"/>
      <c r="G117" s="144"/>
      <c r="H117" s="144"/>
      <c r="I117" s="115">
        <v>258571.93186319043</v>
      </c>
      <c r="J117" s="146"/>
      <c r="K117" s="115"/>
      <c r="L117" s="147">
        <v>10201.310000000001</v>
      </c>
      <c r="M117" s="146">
        <v>258571.93186319043</v>
      </c>
      <c r="N117" s="115">
        <v>0</v>
      </c>
      <c r="O117" s="147">
        <v>258571.93186319043</v>
      </c>
      <c r="P117" s="119">
        <v>1</v>
      </c>
    </row>
    <row r="118" spans="1:16" ht="38.25" x14ac:dyDescent="0.25">
      <c r="A118" s="69" t="s">
        <v>1245</v>
      </c>
      <c r="B118" s="124" t="s">
        <v>580</v>
      </c>
      <c r="C118" s="125" t="s">
        <v>70</v>
      </c>
      <c r="D118" s="78" t="s">
        <v>511</v>
      </c>
      <c r="E118" s="126" t="s">
        <v>519</v>
      </c>
      <c r="F118" s="105">
        <v>98.36</v>
      </c>
      <c r="G118" s="82">
        <v>865.55039999999997</v>
      </c>
      <c r="H118" s="71">
        <v>648.90313488000004</v>
      </c>
      <c r="I118" s="72">
        <v>63826.112346796806</v>
      </c>
      <c r="J118" s="73">
        <v>98.36</v>
      </c>
      <c r="K118" s="80"/>
      <c r="L118" s="75">
        <v>98.36</v>
      </c>
      <c r="M118" s="73">
        <v>63826.112346796806</v>
      </c>
      <c r="N118" s="72">
        <v>0</v>
      </c>
      <c r="O118" s="75">
        <v>63826.112346796806</v>
      </c>
      <c r="P118" s="76">
        <v>1</v>
      </c>
    </row>
    <row r="119" spans="1:16" ht="38.25" x14ac:dyDescent="0.25">
      <c r="A119" s="69" t="s">
        <v>1246</v>
      </c>
      <c r="B119" s="124">
        <v>103760</v>
      </c>
      <c r="C119" s="125" t="s">
        <v>60</v>
      </c>
      <c r="D119" s="78" t="s">
        <v>511</v>
      </c>
      <c r="E119" s="126" t="s">
        <v>514</v>
      </c>
      <c r="F119" s="105">
        <v>843.75</v>
      </c>
      <c r="G119" s="82">
        <v>146.59008</v>
      </c>
      <c r="H119" s="71">
        <v>109.898582976</v>
      </c>
      <c r="I119" s="72">
        <v>92726.929386000003</v>
      </c>
      <c r="J119" s="73">
        <v>843.75</v>
      </c>
      <c r="K119" s="80"/>
      <c r="L119" s="75">
        <v>843.75</v>
      </c>
      <c r="M119" s="73">
        <v>92726.929386000003</v>
      </c>
      <c r="N119" s="72">
        <v>0</v>
      </c>
      <c r="O119" s="75">
        <v>92726.929386000003</v>
      </c>
      <c r="P119" s="76">
        <v>1</v>
      </c>
    </row>
    <row r="120" spans="1:16" ht="25.5" x14ac:dyDescent="0.25">
      <c r="A120" s="101" t="s">
        <v>1247</v>
      </c>
      <c r="B120" s="120">
        <v>92768</v>
      </c>
      <c r="C120" s="121" t="s">
        <v>61</v>
      </c>
      <c r="D120" s="78" t="s">
        <v>511</v>
      </c>
      <c r="E120" s="122" t="s">
        <v>46</v>
      </c>
      <c r="F120" s="123">
        <v>1263.9000000000001</v>
      </c>
      <c r="G120" s="82">
        <v>17.734080000000002</v>
      </c>
      <c r="H120" s="71">
        <v>13.295239776000003</v>
      </c>
      <c r="I120" s="72">
        <v>16803.853552886405</v>
      </c>
      <c r="J120" s="73">
        <v>1263.9000000000001</v>
      </c>
      <c r="K120" s="80"/>
      <c r="L120" s="75">
        <v>1263.9000000000001</v>
      </c>
      <c r="M120" s="73">
        <v>16803.853552886405</v>
      </c>
      <c r="N120" s="72">
        <v>0</v>
      </c>
      <c r="O120" s="75">
        <v>16803.853552886405</v>
      </c>
      <c r="P120" s="76">
        <v>1</v>
      </c>
    </row>
    <row r="121" spans="1:16" ht="25.5" x14ac:dyDescent="0.25">
      <c r="A121" s="101" t="s">
        <v>1248</v>
      </c>
      <c r="B121" s="120" t="s">
        <v>576</v>
      </c>
      <c r="C121" s="121" t="s">
        <v>62</v>
      </c>
      <c r="D121" s="78" t="s">
        <v>511</v>
      </c>
      <c r="E121" s="122" t="s">
        <v>46</v>
      </c>
      <c r="F121" s="123">
        <v>1867.3</v>
      </c>
      <c r="G121" s="82">
        <v>16.398720000000001</v>
      </c>
      <c r="H121" s="71">
        <v>12.294120384000001</v>
      </c>
      <c r="I121" s="72">
        <v>22956.8109930432</v>
      </c>
      <c r="J121" s="73">
        <v>1867.3</v>
      </c>
      <c r="K121" s="80"/>
      <c r="L121" s="75">
        <v>1867.3</v>
      </c>
      <c r="M121" s="73">
        <v>22956.8109930432</v>
      </c>
      <c r="N121" s="72">
        <v>0</v>
      </c>
      <c r="O121" s="75">
        <v>22956.8109930432</v>
      </c>
      <c r="P121" s="76">
        <v>1</v>
      </c>
    </row>
    <row r="122" spans="1:16" ht="25.5" x14ac:dyDescent="0.25">
      <c r="A122" s="101" t="s">
        <v>1249</v>
      </c>
      <c r="B122" s="124" t="s">
        <v>577</v>
      </c>
      <c r="C122" s="125" t="s">
        <v>63</v>
      </c>
      <c r="D122" s="78" t="s">
        <v>511</v>
      </c>
      <c r="E122" s="126" t="s">
        <v>46</v>
      </c>
      <c r="F122" s="127">
        <v>2577.3000000000002</v>
      </c>
      <c r="G122" s="82">
        <v>15.17568</v>
      </c>
      <c r="H122" s="71">
        <v>11.377207296</v>
      </c>
      <c r="I122" s="72">
        <v>29322.476363980801</v>
      </c>
      <c r="J122" s="73">
        <v>2577.3000000000002</v>
      </c>
      <c r="K122" s="80"/>
      <c r="L122" s="75">
        <v>2577.3000000000002</v>
      </c>
      <c r="M122" s="73">
        <v>29322.476363980801</v>
      </c>
      <c r="N122" s="72">
        <v>0</v>
      </c>
      <c r="O122" s="75">
        <v>29322.476363980801</v>
      </c>
      <c r="P122" s="76">
        <v>1</v>
      </c>
    </row>
    <row r="123" spans="1:16" ht="25.5" x14ac:dyDescent="0.25">
      <c r="A123" s="101" t="s">
        <v>1250</v>
      </c>
      <c r="B123" s="124" t="s">
        <v>578</v>
      </c>
      <c r="C123" s="125" t="s">
        <v>64</v>
      </c>
      <c r="D123" s="78" t="s">
        <v>511</v>
      </c>
      <c r="E123" s="126" t="s">
        <v>46</v>
      </c>
      <c r="F123" s="127">
        <v>1892.5</v>
      </c>
      <c r="G123" s="82">
        <v>13.416</v>
      </c>
      <c r="H123" s="71">
        <v>10.057975200000001</v>
      </c>
      <c r="I123" s="72">
        <v>19034.718066000001</v>
      </c>
      <c r="J123" s="73">
        <v>1892.5</v>
      </c>
      <c r="K123" s="80"/>
      <c r="L123" s="75">
        <v>1892.5</v>
      </c>
      <c r="M123" s="73">
        <v>19034.718066000001</v>
      </c>
      <c r="N123" s="72">
        <v>0</v>
      </c>
      <c r="O123" s="75">
        <v>19034.718066000001</v>
      </c>
      <c r="P123" s="76">
        <v>1</v>
      </c>
    </row>
    <row r="124" spans="1:16" ht="25.5" x14ac:dyDescent="0.25">
      <c r="A124" s="101" t="s">
        <v>1251</v>
      </c>
      <c r="B124" s="124" t="s">
        <v>579</v>
      </c>
      <c r="C124" s="125" t="s">
        <v>65</v>
      </c>
      <c r="D124" s="78" t="s">
        <v>511</v>
      </c>
      <c r="E124" s="126" t="s">
        <v>46</v>
      </c>
      <c r="F124" s="127">
        <v>1658.2</v>
      </c>
      <c r="G124" s="82">
        <v>11.182080000000001</v>
      </c>
      <c r="H124" s="71">
        <v>8.3832053760000012</v>
      </c>
      <c r="I124" s="72">
        <v>13901.031154483202</v>
      </c>
      <c r="J124" s="73">
        <v>1658.2</v>
      </c>
      <c r="K124" s="80"/>
      <c r="L124" s="75">
        <v>1658.2</v>
      </c>
      <c r="M124" s="73">
        <v>13901.031154483202</v>
      </c>
      <c r="N124" s="72">
        <v>0</v>
      </c>
      <c r="O124" s="75">
        <v>13901.031154483202</v>
      </c>
      <c r="P124" s="76">
        <v>1</v>
      </c>
    </row>
    <row r="125" spans="1:16" ht="15.75" x14ac:dyDescent="0.25">
      <c r="A125" s="275">
        <v>6</v>
      </c>
      <c r="B125" s="90"/>
      <c r="C125" s="91" t="s">
        <v>82</v>
      </c>
      <c r="D125" s="92"/>
      <c r="E125" s="92"/>
      <c r="F125" s="93"/>
      <c r="G125" s="94"/>
      <c r="H125" s="94"/>
      <c r="I125" s="96">
        <v>233620.28082626688</v>
      </c>
      <c r="J125" s="97"/>
      <c r="K125" s="96"/>
      <c r="L125" s="98">
        <v>1448.86</v>
      </c>
      <c r="M125" s="97">
        <v>198851.68877228929</v>
      </c>
      <c r="N125" s="96">
        <v>12376.633205664</v>
      </c>
      <c r="O125" s="98">
        <v>211228.32197795328</v>
      </c>
      <c r="P125" s="66">
        <v>0.90415233314026566</v>
      </c>
    </row>
    <row r="126" spans="1:16" ht="38.25" x14ac:dyDescent="0.25">
      <c r="A126" s="101" t="s">
        <v>1252</v>
      </c>
      <c r="B126" s="67" t="s">
        <v>589</v>
      </c>
      <c r="C126" s="77" t="s">
        <v>83</v>
      </c>
      <c r="D126" s="78" t="s">
        <v>511</v>
      </c>
      <c r="E126" s="78" t="s">
        <v>514</v>
      </c>
      <c r="F126" s="79">
        <v>66.459999999999994</v>
      </c>
      <c r="G126" s="71">
        <v>146.19072</v>
      </c>
      <c r="H126" s="71">
        <v>109.59918278400001</v>
      </c>
      <c r="I126" s="72">
        <v>7283.9616878246397</v>
      </c>
      <c r="J126" s="73">
        <v>66.459999999999994</v>
      </c>
      <c r="K126" s="80"/>
      <c r="L126" s="75">
        <v>66.459999999999994</v>
      </c>
      <c r="M126" s="73">
        <v>7283.9616878246397</v>
      </c>
      <c r="N126" s="72">
        <v>0</v>
      </c>
      <c r="O126" s="75">
        <v>7283.9616878246397</v>
      </c>
      <c r="P126" s="76">
        <v>1</v>
      </c>
    </row>
    <row r="127" spans="1:16" ht="51" x14ac:dyDescent="0.25">
      <c r="A127" s="101" t="s">
        <v>1253</v>
      </c>
      <c r="B127" s="148">
        <v>87690</v>
      </c>
      <c r="C127" s="111" t="s">
        <v>590</v>
      </c>
      <c r="D127" s="78" t="s">
        <v>511</v>
      </c>
      <c r="E127" s="78" t="s">
        <v>514</v>
      </c>
      <c r="F127" s="79">
        <v>724.43</v>
      </c>
      <c r="G127" s="71">
        <v>69.588480000000004</v>
      </c>
      <c r="H127" s="71">
        <v>52.170483456000007</v>
      </c>
      <c r="I127" s="72">
        <v>37793.863330030079</v>
      </c>
      <c r="J127" s="73">
        <v>724.43</v>
      </c>
      <c r="K127" s="80"/>
      <c r="L127" s="75">
        <v>724.43</v>
      </c>
      <c r="M127" s="73">
        <v>37793.863330030079</v>
      </c>
      <c r="N127" s="72">
        <v>0</v>
      </c>
      <c r="O127" s="75">
        <v>37793.863330030079</v>
      </c>
      <c r="P127" s="76">
        <v>1</v>
      </c>
    </row>
    <row r="128" spans="1:16" ht="38.25" x14ac:dyDescent="0.25">
      <c r="A128" s="101" t="s">
        <v>1254</v>
      </c>
      <c r="B128" s="148" t="s">
        <v>591</v>
      </c>
      <c r="C128" s="111" t="s">
        <v>592</v>
      </c>
      <c r="D128" s="78" t="s">
        <v>511</v>
      </c>
      <c r="E128" s="78" t="s">
        <v>514</v>
      </c>
      <c r="F128" s="79">
        <v>457.88</v>
      </c>
      <c r="G128" s="71">
        <v>280.10111999999998</v>
      </c>
      <c r="H128" s="71">
        <v>209.99180966399999</v>
      </c>
      <c r="I128" s="72">
        <v>96151.049808952317</v>
      </c>
      <c r="J128" s="73">
        <v>457.88</v>
      </c>
      <c r="K128" s="80"/>
      <c r="L128" s="75">
        <v>457.88</v>
      </c>
      <c r="M128" s="73">
        <v>96151.049808952317</v>
      </c>
      <c r="N128" s="72">
        <v>0</v>
      </c>
      <c r="O128" s="75">
        <v>96151.049808952317</v>
      </c>
      <c r="P128" s="76">
        <v>1</v>
      </c>
    </row>
    <row r="129" spans="1:16" ht="25.5" x14ac:dyDescent="0.25">
      <c r="A129" s="101" t="s">
        <v>1255</v>
      </c>
      <c r="B129" s="67" t="s">
        <v>593</v>
      </c>
      <c r="C129" s="77" t="s">
        <v>594</v>
      </c>
      <c r="D129" s="78" t="s">
        <v>511</v>
      </c>
      <c r="E129" s="78" t="s">
        <v>514</v>
      </c>
      <c r="F129" s="79">
        <v>113.05</v>
      </c>
      <c r="G129" s="71">
        <v>633.73440000000005</v>
      </c>
      <c r="H129" s="71">
        <v>475.11067968000003</v>
      </c>
      <c r="I129" s="72">
        <v>53711.262337824002</v>
      </c>
      <c r="J129" s="73">
        <v>87</v>
      </c>
      <c r="K129" s="80">
        <v>26.049999999999997</v>
      </c>
      <c r="L129" s="75">
        <v>113.05</v>
      </c>
      <c r="M129" s="73">
        <v>41334.62913216</v>
      </c>
      <c r="N129" s="72">
        <v>12376.633205664</v>
      </c>
      <c r="O129" s="75">
        <v>53711.262337824002</v>
      </c>
      <c r="P129" s="76">
        <v>1</v>
      </c>
    </row>
    <row r="130" spans="1:16" ht="25.5" x14ac:dyDescent="0.25">
      <c r="A130" s="101" t="s">
        <v>1256</v>
      </c>
      <c r="B130" s="67" t="s">
        <v>595</v>
      </c>
      <c r="C130" s="77" t="s">
        <v>596</v>
      </c>
      <c r="D130" s="78" t="s">
        <v>511</v>
      </c>
      <c r="E130" s="78" t="s">
        <v>514</v>
      </c>
      <c r="F130" s="79">
        <v>382.31</v>
      </c>
      <c r="G130" s="71">
        <v>78.124800000000008</v>
      </c>
      <c r="H130" s="71">
        <v>58.570162560000007</v>
      </c>
      <c r="I130" s="72">
        <v>22391.958848313603</v>
      </c>
      <c r="J130" s="73">
        <v>0</v>
      </c>
      <c r="K130" s="74"/>
      <c r="L130" s="75">
        <v>0</v>
      </c>
      <c r="M130" s="73">
        <v>0</v>
      </c>
      <c r="N130" s="72">
        <v>0</v>
      </c>
      <c r="O130" s="75">
        <v>0</v>
      </c>
      <c r="P130" s="76">
        <v>0</v>
      </c>
    </row>
    <row r="131" spans="1:16" ht="51" x14ac:dyDescent="0.25">
      <c r="A131" s="101" t="s">
        <v>1257</v>
      </c>
      <c r="B131" s="67" t="s">
        <v>597</v>
      </c>
      <c r="C131" s="77" t="s">
        <v>598</v>
      </c>
      <c r="D131" s="78" t="s">
        <v>511</v>
      </c>
      <c r="E131" s="78" t="s">
        <v>514</v>
      </c>
      <c r="F131" s="79">
        <v>87.04</v>
      </c>
      <c r="G131" s="71">
        <v>249.61247999999998</v>
      </c>
      <c r="H131" s="71">
        <v>187.134476256</v>
      </c>
      <c r="I131" s="72">
        <v>16288.184813322241</v>
      </c>
      <c r="J131" s="73">
        <v>87.04</v>
      </c>
      <c r="K131" s="80"/>
      <c r="L131" s="75">
        <v>87.04</v>
      </c>
      <c r="M131" s="73">
        <v>16288.184813322241</v>
      </c>
      <c r="N131" s="72">
        <v>0</v>
      </c>
      <c r="O131" s="75">
        <v>16288.184813322241</v>
      </c>
      <c r="P131" s="76">
        <v>1</v>
      </c>
    </row>
    <row r="132" spans="1:16" ht="15.75" x14ac:dyDescent="0.25">
      <c r="A132" s="275">
        <v>7</v>
      </c>
      <c r="B132" s="90"/>
      <c r="C132" s="91" t="s">
        <v>84</v>
      </c>
      <c r="D132" s="92"/>
      <c r="E132" s="92"/>
      <c r="F132" s="93"/>
      <c r="G132" s="94"/>
      <c r="H132" s="94"/>
      <c r="I132" s="96">
        <v>448057.12340864964</v>
      </c>
      <c r="J132" s="97"/>
      <c r="K132" s="96"/>
      <c r="L132" s="98">
        <v>10683.810000000001</v>
      </c>
      <c r="M132" s="97">
        <v>448057.90050184797</v>
      </c>
      <c r="N132" s="96">
        <v>0</v>
      </c>
      <c r="O132" s="98">
        <v>448057.90050184797</v>
      </c>
      <c r="P132" s="66">
        <v>1.0000017343618877</v>
      </c>
    </row>
    <row r="133" spans="1:16" ht="25.5" x14ac:dyDescent="0.25">
      <c r="A133" s="101" t="s">
        <v>1258</v>
      </c>
      <c r="B133" s="148">
        <v>96361</v>
      </c>
      <c r="C133" s="149" t="s">
        <v>599</v>
      </c>
      <c r="D133" s="150" t="s">
        <v>511</v>
      </c>
      <c r="E133" s="151" t="s">
        <v>514</v>
      </c>
      <c r="F133" s="152">
        <v>266</v>
      </c>
      <c r="G133" s="153">
        <v>198.54432</v>
      </c>
      <c r="H133" s="71">
        <v>148.84867670400001</v>
      </c>
      <c r="I133" s="72">
        <v>39593.748003264001</v>
      </c>
      <c r="J133" s="73">
        <v>266</v>
      </c>
      <c r="K133" s="80"/>
      <c r="L133" s="75">
        <v>266</v>
      </c>
      <c r="M133" s="73">
        <v>39593.748003264001</v>
      </c>
      <c r="N133" s="72">
        <v>0</v>
      </c>
      <c r="O133" s="75">
        <v>39593.748003264001</v>
      </c>
      <c r="P133" s="76">
        <v>1</v>
      </c>
    </row>
    <row r="134" spans="1:16" x14ac:dyDescent="0.25">
      <c r="A134" s="101" t="s">
        <v>1259</v>
      </c>
      <c r="B134" s="83" t="s">
        <v>600</v>
      </c>
      <c r="C134" s="111" t="s">
        <v>85</v>
      </c>
      <c r="D134" s="150" t="s">
        <v>511</v>
      </c>
      <c r="E134" s="151" t="s">
        <v>514</v>
      </c>
      <c r="F134" s="103">
        <v>266</v>
      </c>
      <c r="G134" s="153">
        <v>44.553600000000003</v>
      </c>
      <c r="H134" s="71">
        <v>33.401833920000001</v>
      </c>
      <c r="I134" s="72">
        <v>8884.8878227200003</v>
      </c>
      <c r="J134" s="73">
        <v>266</v>
      </c>
      <c r="K134" s="80"/>
      <c r="L134" s="75">
        <v>266</v>
      </c>
      <c r="M134" s="73">
        <v>8884.8878227200003</v>
      </c>
      <c r="N134" s="72">
        <v>0</v>
      </c>
      <c r="O134" s="75">
        <v>8884.8878227200003</v>
      </c>
      <c r="P134" s="76">
        <v>1</v>
      </c>
    </row>
    <row r="135" spans="1:16" ht="38.25" x14ac:dyDescent="0.25">
      <c r="A135" s="101" t="s">
        <v>1260</v>
      </c>
      <c r="B135" s="83">
        <v>103324</v>
      </c>
      <c r="C135" s="111" t="s">
        <v>86</v>
      </c>
      <c r="D135" s="150" t="s">
        <v>511</v>
      </c>
      <c r="E135" s="154" t="s">
        <v>514</v>
      </c>
      <c r="F135" s="103">
        <v>1809.98</v>
      </c>
      <c r="G135" s="155">
        <v>100.86335999999999</v>
      </c>
      <c r="H135" s="71">
        <v>75.617260991999999</v>
      </c>
      <c r="I135" s="72">
        <v>136865.73005030016</v>
      </c>
      <c r="J135" s="73">
        <v>1809.98</v>
      </c>
      <c r="K135" s="80"/>
      <c r="L135" s="75">
        <v>1809.98</v>
      </c>
      <c r="M135" s="73">
        <v>136865.73005030016</v>
      </c>
      <c r="N135" s="72">
        <v>0</v>
      </c>
      <c r="O135" s="75">
        <v>136865.73005030016</v>
      </c>
      <c r="P135" s="76">
        <v>1</v>
      </c>
    </row>
    <row r="136" spans="1:16" ht="25.5" x14ac:dyDescent="0.25">
      <c r="A136" s="101" t="s">
        <v>1261</v>
      </c>
      <c r="B136" s="67">
        <v>87878</v>
      </c>
      <c r="C136" s="77" t="s">
        <v>601</v>
      </c>
      <c r="D136" s="78" t="s">
        <v>511</v>
      </c>
      <c r="E136" s="78" t="s">
        <v>514</v>
      </c>
      <c r="F136" s="79">
        <v>3619.96</v>
      </c>
      <c r="G136" s="71">
        <v>6.6767999999999992</v>
      </c>
      <c r="H136" s="71">
        <v>5.0055969599999992</v>
      </c>
      <c r="I136" s="72">
        <v>18120.060771321598</v>
      </c>
      <c r="J136" s="73">
        <v>3619.96</v>
      </c>
      <c r="K136" s="80"/>
      <c r="L136" s="75">
        <v>3619.96</v>
      </c>
      <c r="M136" s="73">
        <v>18120.060771321598</v>
      </c>
      <c r="N136" s="72">
        <v>0</v>
      </c>
      <c r="O136" s="75">
        <v>18120.060771321598</v>
      </c>
      <c r="P136" s="76">
        <v>1</v>
      </c>
    </row>
    <row r="137" spans="1:16" ht="24" x14ac:dyDescent="0.25">
      <c r="A137" s="101" t="s">
        <v>1262</v>
      </c>
      <c r="B137" s="83" t="s">
        <v>602</v>
      </c>
      <c r="C137" s="156" t="s">
        <v>87</v>
      </c>
      <c r="D137" s="69" t="s">
        <v>511</v>
      </c>
      <c r="E137" s="69" t="s">
        <v>514</v>
      </c>
      <c r="F137" s="103">
        <v>3619.96</v>
      </c>
      <c r="G137" s="155">
        <v>47.973119999999994</v>
      </c>
      <c r="H137" s="71">
        <v>35.965448064</v>
      </c>
      <c r="I137" s="72">
        <v>130193.48337375744</v>
      </c>
      <c r="J137" s="73">
        <v>3619.96</v>
      </c>
      <c r="K137" s="80"/>
      <c r="L137" s="75">
        <v>3619.96</v>
      </c>
      <c r="M137" s="73">
        <v>130193.48337375744</v>
      </c>
      <c r="N137" s="72">
        <v>0</v>
      </c>
      <c r="O137" s="75">
        <v>130193.48337375744</v>
      </c>
      <c r="P137" s="76">
        <v>1</v>
      </c>
    </row>
    <row r="138" spans="1:16" x14ac:dyDescent="0.25">
      <c r="A138" s="101" t="s">
        <v>1263</v>
      </c>
      <c r="B138" s="67" t="s">
        <v>603</v>
      </c>
      <c r="C138" s="68" t="s">
        <v>88</v>
      </c>
      <c r="D138" s="78" t="s">
        <v>511</v>
      </c>
      <c r="E138" s="78" t="s">
        <v>38</v>
      </c>
      <c r="F138" s="70">
        <v>494.4</v>
      </c>
      <c r="G138" s="71">
        <v>196.22304</v>
      </c>
      <c r="H138" s="71">
        <v>147.10841308799999</v>
      </c>
      <c r="I138" s="72">
        <v>72730.399430707199</v>
      </c>
      <c r="J138" s="73">
        <v>494.4</v>
      </c>
      <c r="K138" s="80"/>
      <c r="L138" s="75">
        <v>494.4</v>
      </c>
      <c r="M138" s="73">
        <v>72730.399430707199</v>
      </c>
      <c r="N138" s="72">
        <v>0</v>
      </c>
      <c r="O138" s="75">
        <v>72730.399430707199</v>
      </c>
      <c r="P138" s="76">
        <v>1</v>
      </c>
    </row>
    <row r="139" spans="1:16" ht="38.25" x14ac:dyDescent="0.25">
      <c r="A139" s="101" t="s">
        <v>1264</v>
      </c>
      <c r="B139" s="83" t="s">
        <v>604</v>
      </c>
      <c r="C139" s="111" t="s">
        <v>90</v>
      </c>
      <c r="D139" s="69" t="s">
        <v>511</v>
      </c>
      <c r="E139" s="69" t="s">
        <v>514</v>
      </c>
      <c r="F139" s="103">
        <v>441.59</v>
      </c>
      <c r="G139" s="155">
        <v>87.647040000000004</v>
      </c>
      <c r="H139" s="71">
        <v>65.708985888000001</v>
      </c>
      <c r="I139" s="72">
        <v>29016.431078281919</v>
      </c>
      <c r="J139" s="73">
        <v>441.59</v>
      </c>
      <c r="K139" s="80"/>
      <c r="L139" s="75">
        <v>441.59</v>
      </c>
      <c r="M139" s="73">
        <v>29016.431078281919</v>
      </c>
      <c r="N139" s="72">
        <v>0</v>
      </c>
      <c r="O139" s="75">
        <v>29016.431078281919</v>
      </c>
      <c r="P139" s="76">
        <v>1</v>
      </c>
    </row>
    <row r="140" spans="1:16" x14ac:dyDescent="0.25">
      <c r="A140" s="101" t="s">
        <v>1265</v>
      </c>
      <c r="B140" s="83">
        <v>93187</v>
      </c>
      <c r="C140" s="111" t="s">
        <v>91</v>
      </c>
      <c r="D140" s="78" t="s">
        <v>511</v>
      </c>
      <c r="E140" s="78" t="s">
        <v>38</v>
      </c>
      <c r="F140" s="70">
        <v>76.599999999999994</v>
      </c>
      <c r="G140" s="71">
        <v>101.73696</v>
      </c>
      <c r="H140" s="71">
        <v>76.272198912000007</v>
      </c>
      <c r="I140" s="72">
        <v>5842.4504366592</v>
      </c>
      <c r="J140" s="73">
        <v>76.599999999999994</v>
      </c>
      <c r="K140" s="80"/>
      <c r="L140" s="75">
        <v>76.599999999999994</v>
      </c>
      <c r="M140" s="73">
        <v>5842.4504366592</v>
      </c>
      <c r="N140" s="72">
        <v>0</v>
      </c>
      <c r="O140" s="75">
        <v>5842.4504366592</v>
      </c>
      <c r="P140" s="76">
        <v>1</v>
      </c>
    </row>
    <row r="141" spans="1:16" ht="25.5" x14ac:dyDescent="0.25">
      <c r="A141" s="101" t="s">
        <v>1266</v>
      </c>
      <c r="B141" s="83">
        <v>93197</v>
      </c>
      <c r="C141" s="111" t="s">
        <v>92</v>
      </c>
      <c r="D141" s="78" t="s">
        <v>511</v>
      </c>
      <c r="E141" s="78" t="s">
        <v>38</v>
      </c>
      <c r="F141" s="70">
        <v>76.599999999999994</v>
      </c>
      <c r="G141" s="71">
        <v>75.566400000000002</v>
      </c>
      <c r="H141" s="71">
        <v>56.652130080000006</v>
      </c>
      <c r="I141" s="72">
        <v>4339.5531641280004</v>
      </c>
      <c r="J141" s="73">
        <v>76.599999999999994</v>
      </c>
      <c r="K141" s="80"/>
      <c r="L141" s="75">
        <v>76.599999999999994</v>
      </c>
      <c r="M141" s="73">
        <v>4339.5531641280004</v>
      </c>
      <c r="N141" s="72">
        <v>0</v>
      </c>
      <c r="O141" s="75">
        <v>4339.5531641280004</v>
      </c>
      <c r="P141" s="76">
        <v>1</v>
      </c>
    </row>
    <row r="142" spans="1:16" ht="38.25" x14ac:dyDescent="0.25">
      <c r="A142" s="101" t="s">
        <v>1267</v>
      </c>
      <c r="B142" s="148">
        <v>101161</v>
      </c>
      <c r="C142" s="77" t="s">
        <v>93</v>
      </c>
      <c r="D142" s="150" t="s">
        <v>511</v>
      </c>
      <c r="E142" s="151" t="s">
        <v>514</v>
      </c>
      <c r="F142" s="152">
        <v>12.716000000000001</v>
      </c>
      <c r="G142" s="153">
        <v>259.13471999999996</v>
      </c>
      <c r="H142" s="71">
        <v>194.27329958399997</v>
      </c>
      <c r="I142" s="72">
        <v>2470.3792775101438</v>
      </c>
      <c r="J142" s="73">
        <v>12.72</v>
      </c>
      <c r="K142" s="80"/>
      <c r="L142" s="75">
        <v>12.72</v>
      </c>
      <c r="M142" s="73">
        <v>2471.1563707084797</v>
      </c>
      <c r="N142" s="72">
        <v>0</v>
      </c>
      <c r="O142" s="75">
        <v>2471.1563707084797</v>
      </c>
      <c r="P142" s="76">
        <v>1.000314564328405</v>
      </c>
    </row>
    <row r="143" spans="1:16" ht="15.75" x14ac:dyDescent="0.25">
      <c r="A143" s="275">
        <v>8</v>
      </c>
      <c r="B143" s="90"/>
      <c r="C143" s="91" t="s">
        <v>94</v>
      </c>
      <c r="D143" s="92"/>
      <c r="E143" s="92"/>
      <c r="F143" s="93"/>
      <c r="G143" s="94"/>
      <c r="H143" s="94"/>
      <c r="I143" s="96">
        <v>29170.373581439999</v>
      </c>
      <c r="J143" s="97"/>
      <c r="K143" s="96"/>
      <c r="L143" s="98">
        <v>142.89999999999998</v>
      </c>
      <c r="M143" s="97">
        <v>0</v>
      </c>
      <c r="N143" s="96">
        <v>29170.373581439999</v>
      </c>
      <c r="O143" s="98">
        <v>29170.373581439999</v>
      </c>
      <c r="P143" s="66">
        <v>1</v>
      </c>
    </row>
    <row r="144" spans="1:16" x14ac:dyDescent="0.25">
      <c r="A144" s="81" t="s">
        <v>1268</v>
      </c>
      <c r="B144" s="67" t="s">
        <v>605</v>
      </c>
      <c r="C144" s="77" t="s">
        <v>95</v>
      </c>
      <c r="D144" s="78" t="s">
        <v>606</v>
      </c>
      <c r="E144" s="78" t="s">
        <v>30</v>
      </c>
      <c r="F144" s="79">
        <v>32</v>
      </c>
      <c r="G144" s="71">
        <v>273.9984</v>
      </c>
      <c r="H144" s="71">
        <v>205.41660048</v>
      </c>
      <c r="I144" s="72">
        <v>6573.33121536</v>
      </c>
      <c r="J144" s="73">
        <v>0</v>
      </c>
      <c r="K144" s="80">
        <v>32</v>
      </c>
      <c r="L144" s="75">
        <v>32</v>
      </c>
      <c r="M144" s="73">
        <v>0</v>
      </c>
      <c r="N144" s="72">
        <v>6573.33121536</v>
      </c>
      <c r="O144" s="75">
        <v>6573.33121536</v>
      </c>
      <c r="P144" s="76">
        <v>1</v>
      </c>
    </row>
    <row r="145" spans="1:16" x14ac:dyDescent="0.25">
      <c r="A145" s="81" t="s">
        <v>1269</v>
      </c>
      <c r="B145" s="67">
        <v>102188</v>
      </c>
      <c r="C145" s="77" t="s">
        <v>96</v>
      </c>
      <c r="D145" s="78" t="s">
        <v>511</v>
      </c>
      <c r="E145" s="78" t="s">
        <v>30</v>
      </c>
      <c r="F145" s="79">
        <v>10</v>
      </c>
      <c r="G145" s="71">
        <v>1277.8771200000001</v>
      </c>
      <c r="H145" s="71">
        <v>958.02447686400012</v>
      </c>
      <c r="I145" s="72">
        <v>9580.244768640001</v>
      </c>
      <c r="J145" s="73">
        <v>0</v>
      </c>
      <c r="K145" s="80">
        <v>10</v>
      </c>
      <c r="L145" s="75">
        <v>10</v>
      </c>
      <c r="M145" s="73">
        <v>0</v>
      </c>
      <c r="N145" s="72">
        <v>9580.244768640001</v>
      </c>
      <c r="O145" s="75">
        <v>9580.244768640001</v>
      </c>
      <c r="P145" s="76">
        <v>1</v>
      </c>
    </row>
    <row r="146" spans="1:16" x14ac:dyDescent="0.25">
      <c r="A146" s="81" t="s">
        <v>1270</v>
      </c>
      <c r="B146" s="67">
        <v>100705</v>
      </c>
      <c r="C146" s="77" t="s">
        <v>97</v>
      </c>
      <c r="D146" s="78" t="s">
        <v>511</v>
      </c>
      <c r="E146" s="78" t="s">
        <v>30</v>
      </c>
      <c r="F146" s="79">
        <v>4</v>
      </c>
      <c r="G146" s="71">
        <v>108.07679999999999</v>
      </c>
      <c r="H146" s="71">
        <v>81.025176959999996</v>
      </c>
      <c r="I146" s="72">
        <v>324.10070783999998</v>
      </c>
      <c r="J146" s="73">
        <v>0</v>
      </c>
      <c r="K146" s="80">
        <v>4</v>
      </c>
      <c r="L146" s="75">
        <v>4</v>
      </c>
      <c r="M146" s="73">
        <v>0</v>
      </c>
      <c r="N146" s="72">
        <v>324.10070783999998</v>
      </c>
      <c r="O146" s="75">
        <v>324.10070783999998</v>
      </c>
      <c r="P146" s="76">
        <v>1</v>
      </c>
    </row>
    <row r="147" spans="1:16" x14ac:dyDescent="0.25">
      <c r="A147" s="81" t="s">
        <v>1271</v>
      </c>
      <c r="B147" s="67" t="s">
        <v>607</v>
      </c>
      <c r="C147" s="77" t="s">
        <v>98</v>
      </c>
      <c r="D147" s="78" t="s">
        <v>511</v>
      </c>
      <c r="E147" s="78" t="s">
        <v>514</v>
      </c>
      <c r="F147" s="79">
        <v>96.899999999999991</v>
      </c>
      <c r="G147" s="71">
        <v>174.72</v>
      </c>
      <c r="H147" s="71">
        <v>130.987584</v>
      </c>
      <c r="I147" s="72">
        <v>12692.696889599998</v>
      </c>
      <c r="J147" s="73">
        <v>0</v>
      </c>
      <c r="K147" s="80">
        <v>96.899999999999991</v>
      </c>
      <c r="L147" s="75">
        <v>96.899999999999991</v>
      </c>
      <c r="M147" s="73">
        <v>0</v>
      </c>
      <c r="N147" s="72">
        <v>12692.696889599998</v>
      </c>
      <c r="O147" s="75">
        <v>12692.696889599998</v>
      </c>
      <c r="P147" s="76">
        <v>1</v>
      </c>
    </row>
    <row r="148" spans="1:16" ht="15.75" x14ac:dyDescent="0.25">
      <c r="A148" s="275">
        <v>9</v>
      </c>
      <c r="B148" s="90"/>
      <c r="C148" s="91" t="s">
        <v>99</v>
      </c>
      <c r="D148" s="92"/>
      <c r="E148" s="92"/>
      <c r="F148" s="93"/>
      <c r="G148" s="94"/>
      <c r="H148" s="94"/>
      <c r="I148" s="96">
        <v>185393.7043146115</v>
      </c>
      <c r="J148" s="97"/>
      <c r="K148" s="96"/>
      <c r="L148" s="98">
        <v>472.98500000000007</v>
      </c>
      <c r="M148" s="97">
        <v>84863.088470684161</v>
      </c>
      <c r="N148" s="96">
        <v>100530.61584392739</v>
      </c>
      <c r="O148" s="98">
        <v>185393.7043146115</v>
      </c>
      <c r="P148" s="66">
        <v>1</v>
      </c>
    </row>
    <row r="149" spans="1:16" x14ac:dyDescent="0.25">
      <c r="A149" s="81" t="s">
        <v>1272</v>
      </c>
      <c r="B149" s="67" t="s">
        <v>608</v>
      </c>
      <c r="C149" s="77" t="s">
        <v>100</v>
      </c>
      <c r="D149" s="78" t="s">
        <v>511</v>
      </c>
      <c r="E149" s="78" t="s">
        <v>514</v>
      </c>
      <c r="F149" s="79">
        <v>58.500000000000007</v>
      </c>
      <c r="G149" s="71">
        <v>632.79840000000002</v>
      </c>
      <c r="H149" s="71">
        <v>474.40896048000002</v>
      </c>
      <c r="I149" s="72">
        <v>27752.924188080004</v>
      </c>
      <c r="J149" s="73">
        <v>58.5</v>
      </c>
      <c r="K149" s="80"/>
      <c r="L149" s="75">
        <v>58.5</v>
      </c>
      <c r="M149" s="73">
        <v>27752.92418808</v>
      </c>
      <c r="N149" s="72">
        <v>0</v>
      </c>
      <c r="O149" s="75">
        <v>27752.92418808</v>
      </c>
      <c r="P149" s="76">
        <v>0.99999999999999989</v>
      </c>
    </row>
    <row r="150" spans="1:16" ht="25.5" x14ac:dyDescent="0.25">
      <c r="A150" s="81" t="s">
        <v>1273</v>
      </c>
      <c r="B150" s="67">
        <v>94587</v>
      </c>
      <c r="C150" s="77" t="s">
        <v>609</v>
      </c>
      <c r="D150" s="157" t="s">
        <v>511</v>
      </c>
      <c r="E150" s="157" t="s">
        <v>38</v>
      </c>
      <c r="F150" s="79">
        <v>173.4</v>
      </c>
      <c r="G150" s="71">
        <v>89.943359999999998</v>
      </c>
      <c r="H150" s="71">
        <v>67.430536992</v>
      </c>
      <c r="I150" s="72">
        <v>11692.4551144128</v>
      </c>
      <c r="J150" s="73">
        <v>173.4</v>
      </c>
      <c r="K150" s="80"/>
      <c r="L150" s="75">
        <v>173.4</v>
      </c>
      <c r="M150" s="73">
        <v>11692.4551144128</v>
      </c>
      <c r="N150" s="72">
        <v>0</v>
      </c>
      <c r="O150" s="75">
        <v>11692.4551144128</v>
      </c>
      <c r="P150" s="76">
        <v>1</v>
      </c>
    </row>
    <row r="151" spans="1:16" x14ac:dyDescent="0.25">
      <c r="A151" s="81" t="s">
        <v>1274</v>
      </c>
      <c r="B151" s="67" t="s">
        <v>610</v>
      </c>
      <c r="C151" s="77" t="s">
        <v>101</v>
      </c>
      <c r="D151" s="78" t="s">
        <v>511</v>
      </c>
      <c r="E151" s="78" t="s">
        <v>514</v>
      </c>
      <c r="F151" s="79">
        <v>4.8000000000000007</v>
      </c>
      <c r="G151" s="71">
        <v>450.17856000000006</v>
      </c>
      <c r="H151" s="71">
        <v>337.49886643200006</v>
      </c>
      <c r="I151" s="72">
        <v>1619.9945588736005</v>
      </c>
      <c r="J151" s="73">
        <v>0</v>
      </c>
      <c r="K151" s="80">
        <v>4.8000000000000007</v>
      </c>
      <c r="L151" s="75">
        <v>4.8000000000000007</v>
      </c>
      <c r="M151" s="73">
        <v>0</v>
      </c>
      <c r="N151" s="72">
        <v>1619.9945588736005</v>
      </c>
      <c r="O151" s="75">
        <v>1619.9945588736005</v>
      </c>
      <c r="P151" s="76">
        <v>1</v>
      </c>
    </row>
    <row r="152" spans="1:16" x14ac:dyDescent="0.25">
      <c r="A152" s="81" t="s">
        <v>1275</v>
      </c>
      <c r="B152" s="67" t="s">
        <v>611</v>
      </c>
      <c r="C152" s="77" t="s">
        <v>612</v>
      </c>
      <c r="D152" s="78" t="s">
        <v>511</v>
      </c>
      <c r="E152" s="78" t="s">
        <v>514</v>
      </c>
      <c r="F152" s="79">
        <v>65.940000000000012</v>
      </c>
      <c r="G152" s="71">
        <v>282.87167999999997</v>
      </c>
      <c r="H152" s="71">
        <v>212.06889849599997</v>
      </c>
      <c r="I152" s="72">
        <v>13983.823166826242</v>
      </c>
      <c r="J152" s="73">
        <v>0</v>
      </c>
      <c r="K152" s="80">
        <v>65.940000000000012</v>
      </c>
      <c r="L152" s="75">
        <v>65.940000000000012</v>
      </c>
      <c r="M152" s="73">
        <v>0</v>
      </c>
      <c r="N152" s="72">
        <v>13983.823166826242</v>
      </c>
      <c r="O152" s="75">
        <v>13983.823166826242</v>
      </c>
      <c r="P152" s="76">
        <v>1</v>
      </c>
    </row>
    <row r="153" spans="1:16" x14ac:dyDescent="0.25">
      <c r="A153" s="81" t="s">
        <v>1276</v>
      </c>
      <c r="B153" s="67" t="s">
        <v>613</v>
      </c>
      <c r="C153" s="77" t="s">
        <v>614</v>
      </c>
      <c r="D153" s="78" t="s">
        <v>511</v>
      </c>
      <c r="E153" s="78" t="s">
        <v>514</v>
      </c>
      <c r="F153" s="79">
        <v>47.570000000000007</v>
      </c>
      <c r="G153" s="71">
        <v>1108.9104</v>
      </c>
      <c r="H153" s="71">
        <v>831.35012688000006</v>
      </c>
      <c r="I153" s="72">
        <v>39547.325535681608</v>
      </c>
      <c r="J153" s="73">
        <v>0</v>
      </c>
      <c r="K153" s="80">
        <v>47.570000000000007</v>
      </c>
      <c r="L153" s="75">
        <v>47.570000000000007</v>
      </c>
      <c r="M153" s="73">
        <v>0</v>
      </c>
      <c r="N153" s="72">
        <v>39547.325535681608</v>
      </c>
      <c r="O153" s="75">
        <v>39547.325535681608</v>
      </c>
      <c r="P153" s="76">
        <v>1</v>
      </c>
    </row>
    <row r="154" spans="1:16" x14ac:dyDescent="0.25">
      <c r="A154" s="81" t="s">
        <v>1277</v>
      </c>
      <c r="B154" s="67" t="s">
        <v>615</v>
      </c>
      <c r="C154" s="77" t="s">
        <v>616</v>
      </c>
      <c r="D154" s="78" t="s">
        <v>511</v>
      </c>
      <c r="E154" s="78" t="s">
        <v>514</v>
      </c>
      <c r="F154" s="79">
        <v>5.25</v>
      </c>
      <c r="G154" s="71">
        <v>82.367999999999995</v>
      </c>
      <c r="H154" s="71">
        <v>61.7512896</v>
      </c>
      <c r="I154" s="72">
        <v>324.19427039999999</v>
      </c>
      <c r="J154" s="73">
        <v>0</v>
      </c>
      <c r="K154" s="80">
        <v>5.25</v>
      </c>
      <c r="L154" s="75">
        <v>5.25</v>
      </c>
      <c r="M154" s="73">
        <v>0</v>
      </c>
      <c r="N154" s="72">
        <v>324.19427039999999</v>
      </c>
      <c r="O154" s="75">
        <v>324.19427039999999</v>
      </c>
      <c r="P154" s="76">
        <v>1</v>
      </c>
    </row>
    <row r="155" spans="1:16" ht="25.5" x14ac:dyDescent="0.25">
      <c r="A155" s="81" t="s">
        <v>1278</v>
      </c>
      <c r="B155" s="67" t="s">
        <v>617</v>
      </c>
      <c r="C155" s="77" t="s">
        <v>102</v>
      </c>
      <c r="D155" s="78" t="s">
        <v>511</v>
      </c>
      <c r="E155" s="78" t="s">
        <v>514</v>
      </c>
      <c r="F155" s="79">
        <v>12.585000000000001</v>
      </c>
      <c r="G155" s="82">
        <v>867.83424000000002</v>
      </c>
      <c r="H155" s="71">
        <v>650.61532972800001</v>
      </c>
      <c r="I155" s="72">
        <v>8187.9939246268805</v>
      </c>
      <c r="J155" s="73">
        <v>0</v>
      </c>
      <c r="K155" s="80">
        <v>12.585000000000001</v>
      </c>
      <c r="L155" s="75">
        <v>12.585000000000001</v>
      </c>
      <c r="M155" s="73">
        <v>0</v>
      </c>
      <c r="N155" s="72">
        <v>8187.9939246268805</v>
      </c>
      <c r="O155" s="75">
        <v>8187.9939246268805</v>
      </c>
      <c r="P155" s="76">
        <v>1</v>
      </c>
    </row>
    <row r="156" spans="1:16" ht="25.5" x14ac:dyDescent="0.25">
      <c r="A156" s="81" t="s">
        <v>1279</v>
      </c>
      <c r="B156" s="67" t="s">
        <v>618</v>
      </c>
      <c r="C156" s="77" t="s">
        <v>103</v>
      </c>
      <c r="D156" s="78" t="s">
        <v>511</v>
      </c>
      <c r="E156" s="78" t="s">
        <v>30</v>
      </c>
      <c r="F156" s="79">
        <v>11</v>
      </c>
      <c r="G156" s="82">
        <v>312.17471999999998</v>
      </c>
      <c r="H156" s="71">
        <v>234.03738758399999</v>
      </c>
      <c r="I156" s="72">
        <v>2574.411263424</v>
      </c>
      <c r="J156" s="73">
        <v>0</v>
      </c>
      <c r="K156" s="80">
        <v>11</v>
      </c>
      <c r="L156" s="75">
        <v>11</v>
      </c>
      <c r="M156" s="73">
        <v>0</v>
      </c>
      <c r="N156" s="72">
        <v>2574.411263424</v>
      </c>
      <c r="O156" s="75">
        <v>2574.411263424</v>
      </c>
      <c r="P156" s="76">
        <v>1</v>
      </c>
    </row>
    <row r="157" spans="1:16" ht="24" x14ac:dyDescent="0.25">
      <c r="A157" s="81" t="s">
        <v>1280</v>
      </c>
      <c r="B157" s="67" t="s">
        <v>619</v>
      </c>
      <c r="C157" s="158" t="s">
        <v>104</v>
      </c>
      <c r="D157" s="78" t="s">
        <v>511</v>
      </c>
      <c r="E157" s="78" t="s">
        <v>30</v>
      </c>
      <c r="F157" s="79">
        <v>6</v>
      </c>
      <c r="G157" s="71">
        <v>1587.16896</v>
      </c>
      <c r="H157" s="71">
        <v>1189.900569312</v>
      </c>
      <c r="I157" s="72">
        <v>7139.4034158720006</v>
      </c>
      <c r="J157" s="73">
        <v>6</v>
      </c>
      <c r="K157" s="80"/>
      <c r="L157" s="75">
        <v>6</v>
      </c>
      <c r="M157" s="73">
        <v>7139.4034158720006</v>
      </c>
      <c r="N157" s="72">
        <v>0</v>
      </c>
      <c r="O157" s="75">
        <v>7139.4034158720006</v>
      </c>
      <c r="P157" s="76">
        <v>1</v>
      </c>
    </row>
    <row r="158" spans="1:16" ht="24" x14ac:dyDescent="0.25">
      <c r="A158" s="81" t="s">
        <v>1281</v>
      </c>
      <c r="B158" s="67" t="s">
        <v>620</v>
      </c>
      <c r="C158" s="158" t="s">
        <v>105</v>
      </c>
      <c r="D158" s="81" t="s">
        <v>511</v>
      </c>
      <c r="E158" s="81" t="s">
        <v>30</v>
      </c>
      <c r="F158" s="79">
        <v>26</v>
      </c>
      <c r="G158" s="82">
        <v>1759.1558399999999</v>
      </c>
      <c r="H158" s="71">
        <v>1318.8391332480001</v>
      </c>
      <c r="I158" s="72">
        <v>34289.817464448002</v>
      </c>
      <c r="J158" s="73">
        <v>26</v>
      </c>
      <c r="K158" s="80"/>
      <c r="L158" s="75">
        <v>26</v>
      </c>
      <c r="M158" s="73">
        <v>34289.817464448002</v>
      </c>
      <c r="N158" s="72">
        <v>0</v>
      </c>
      <c r="O158" s="75">
        <v>34289.817464448002</v>
      </c>
      <c r="P158" s="76">
        <v>1</v>
      </c>
    </row>
    <row r="159" spans="1:16" ht="36" x14ac:dyDescent="0.25">
      <c r="A159" s="81" t="s">
        <v>1282</v>
      </c>
      <c r="B159" s="67" t="s">
        <v>621</v>
      </c>
      <c r="C159" s="158" t="s">
        <v>622</v>
      </c>
      <c r="D159" s="81" t="s">
        <v>511</v>
      </c>
      <c r="E159" s="81" t="s">
        <v>30</v>
      </c>
      <c r="F159" s="79">
        <v>3</v>
      </c>
      <c r="G159" s="82">
        <v>1618.54368</v>
      </c>
      <c r="H159" s="71">
        <v>1213.4221968960001</v>
      </c>
      <c r="I159" s="72">
        <v>3640.2665906880002</v>
      </c>
      <c r="J159" s="73">
        <v>3</v>
      </c>
      <c r="K159" s="80"/>
      <c r="L159" s="75">
        <v>3</v>
      </c>
      <c r="M159" s="73">
        <v>3640.2665906880002</v>
      </c>
      <c r="N159" s="72">
        <v>0</v>
      </c>
      <c r="O159" s="75">
        <v>3640.2665906880002</v>
      </c>
      <c r="P159" s="76">
        <v>1</v>
      </c>
    </row>
    <row r="160" spans="1:16" ht="25.5" x14ac:dyDescent="0.25">
      <c r="A160" s="81" t="s">
        <v>1283</v>
      </c>
      <c r="B160" s="67">
        <v>100701</v>
      </c>
      <c r="C160" s="77" t="s">
        <v>106</v>
      </c>
      <c r="D160" s="108" t="s">
        <v>511</v>
      </c>
      <c r="E160" s="108" t="s">
        <v>514</v>
      </c>
      <c r="F160" s="109">
        <v>1.8900000000000001</v>
      </c>
      <c r="G160" s="153">
        <v>558.45504000000005</v>
      </c>
      <c r="H160" s="71">
        <v>418.67374348800007</v>
      </c>
      <c r="I160" s="72">
        <v>791.29337519232024</v>
      </c>
      <c r="J160" s="73">
        <v>0</v>
      </c>
      <c r="K160" s="80">
        <v>1.8900000000000001</v>
      </c>
      <c r="L160" s="75">
        <v>1.8900000000000001</v>
      </c>
      <c r="M160" s="73">
        <v>0</v>
      </c>
      <c r="N160" s="72">
        <v>791.29337519232024</v>
      </c>
      <c r="O160" s="75">
        <v>791.29337519232024</v>
      </c>
      <c r="P160" s="76">
        <v>1</v>
      </c>
    </row>
    <row r="161" spans="1:16" x14ac:dyDescent="0.25">
      <c r="A161" s="81" t="s">
        <v>1284</v>
      </c>
      <c r="B161" s="67" t="s">
        <v>623</v>
      </c>
      <c r="C161" s="77" t="s">
        <v>624</v>
      </c>
      <c r="D161" s="108" t="s">
        <v>511</v>
      </c>
      <c r="E161" s="108" t="s">
        <v>514</v>
      </c>
      <c r="F161" s="109">
        <v>17.25</v>
      </c>
      <c r="G161" s="153">
        <v>1113.7776000000001</v>
      </c>
      <c r="H161" s="71">
        <v>834.99906672000009</v>
      </c>
      <c r="I161" s="72">
        <v>14403.733900920002</v>
      </c>
      <c r="J161" s="73">
        <v>0</v>
      </c>
      <c r="K161" s="80">
        <v>17.25</v>
      </c>
      <c r="L161" s="75">
        <v>17.25</v>
      </c>
      <c r="M161" s="73">
        <v>0</v>
      </c>
      <c r="N161" s="72">
        <v>14403.733900920002</v>
      </c>
      <c r="O161" s="75">
        <v>14403.733900920002</v>
      </c>
      <c r="P161" s="76">
        <v>1</v>
      </c>
    </row>
    <row r="162" spans="1:16" ht="25.5" x14ac:dyDescent="0.25">
      <c r="A162" s="81" t="s">
        <v>1285</v>
      </c>
      <c r="B162" s="67" t="s">
        <v>625</v>
      </c>
      <c r="C162" s="77" t="s">
        <v>626</v>
      </c>
      <c r="D162" s="78" t="s">
        <v>511</v>
      </c>
      <c r="E162" s="69" t="s">
        <v>514</v>
      </c>
      <c r="F162" s="79">
        <v>22.6</v>
      </c>
      <c r="G162" s="71">
        <v>706.87968000000001</v>
      </c>
      <c r="H162" s="71">
        <v>529.94769609600007</v>
      </c>
      <c r="I162" s="72">
        <v>11976.817931769603</v>
      </c>
      <c r="J162" s="73">
        <v>0</v>
      </c>
      <c r="K162" s="80">
        <v>22.6</v>
      </c>
      <c r="L162" s="75">
        <v>22.6</v>
      </c>
      <c r="M162" s="73">
        <v>0</v>
      </c>
      <c r="N162" s="72">
        <v>11976.817931769603</v>
      </c>
      <c r="O162" s="75">
        <v>11976.817931769603</v>
      </c>
      <c r="P162" s="76">
        <v>1</v>
      </c>
    </row>
    <row r="163" spans="1:16" ht="25.5" x14ac:dyDescent="0.25">
      <c r="A163" s="81" t="s">
        <v>1286</v>
      </c>
      <c r="B163" s="67">
        <v>91338</v>
      </c>
      <c r="C163" s="77" t="s">
        <v>107</v>
      </c>
      <c r="D163" s="108" t="s">
        <v>511</v>
      </c>
      <c r="E163" s="108" t="s">
        <v>514</v>
      </c>
      <c r="F163" s="109">
        <v>9.9400000000000013</v>
      </c>
      <c r="G163" s="153">
        <v>687.81024000000002</v>
      </c>
      <c r="H163" s="71">
        <v>515.65133692800009</v>
      </c>
      <c r="I163" s="72">
        <v>5125.5742890643214</v>
      </c>
      <c r="J163" s="73">
        <v>0</v>
      </c>
      <c r="K163" s="80">
        <v>9.9400000000000013</v>
      </c>
      <c r="L163" s="75">
        <v>9.9400000000000013</v>
      </c>
      <c r="M163" s="73">
        <v>0</v>
      </c>
      <c r="N163" s="72">
        <v>5125.5742890643214</v>
      </c>
      <c r="O163" s="75">
        <v>5125.5742890643214</v>
      </c>
      <c r="P163" s="76">
        <v>1</v>
      </c>
    </row>
    <row r="164" spans="1:16" ht="24" x14ac:dyDescent="0.25">
      <c r="A164" s="81" t="s">
        <v>1287</v>
      </c>
      <c r="B164" s="67">
        <v>100702</v>
      </c>
      <c r="C164" s="158" t="s">
        <v>108</v>
      </c>
      <c r="D164" s="108" t="s">
        <v>511</v>
      </c>
      <c r="E164" s="108" t="s">
        <v>514</v>
      </c>
      <c r="F164" s="109">
        <v>6.3000000000000007</v>
      </c>
      <c r="G164" s="153">
        <v>380.78976</v>
      </c>
      <c r="H164" s="71">
        <v>285.478083072</v>
      </c>
      <c r="I164" s="72">
        <v>1798.5119233536002</v>
      </c>
      <c r="J164" s="73">
        <v>0</v>
      </c>
      <c r="K164" s="80">
        <v>6.3000000000000007</v>
      </c>
      <c r="L164" s="75">
        <v>6.3000000000000007</v>
      </c>
      <c r="M164" s="73">
        <v>0</v>
      </c>
      <c r="N164" s="72">
        <v>1798.5119233536002</v>
      </c>
      <c r="O164" s="75">
        <v>1798.5119233536002</v>
      </c>
      <c r="P164" s="76">
        <v>1</v>
      </c>
    </row>
    <row r="165" spans="1:16" ht="36" x14ac:dyDescent="0.25">
      <c r="A165" s="81" t="s">
        <v>1288</v>
      </c>
      <c r="B165" s="67">
        <v>94559</v>
      </c>
      <c r="C165" s="158" t="s">
        <v>627</v>
      </c>
      <c r="D165" s="108" t="s">
        <v>511</v>
      </c>
      <c r="E165" s="108" t="s">
        <v>514</v>
      </c>
      <c r="F165" s="109">
        <v>0.3</v>
      </c>
      <c r="G165" s="153">
        <v>875.64671999999996</v>
      </c>
      <c r="H165" s="71">
        <v>656.47234598399996</v>
      </c>
      <c r="I165" s="72">
        <v>196.94170379519997</v>
      </c>
      <c r="J165" s="73">
        <v>0</v>
      </c>
      <c r="K165" s="80">
        <v>0.3</v>
      </c>
      <c r="L165" s="75">
        <v>0.3</v>
      </c>
      <c r="M165" s="73">
        <v>0</v>
      </c>
      <c r="N165" s="72">
        <v>196.94170379519997</v>
      </c>
      <c r="O165" s="75">
        <v>196.94170379519997</v>
      </c>
      <c r="P165" s="76">
        <v>1</v>
      </c>
    </row>
    <row r="166" spans="1:16" x14ac:dyDescent="0.25">
      <c r="A166" s="81" t="s">
        <v>1289</v>
      </c>
      <c r="B166" s="67" t="s">
        <v>628</v>
      </c>
      <c r="C166" s="158" t="s">
        <v>109</v>
      </c>
      <c r="D166" s="108" t="s">
        <v>511</v>
      </c>
      <c r="E166" s="108" t="s">
        <v>514</v>
      </c>
      <c r="F166" s="109">
        <v>0.66</v>
      </c>
      <c r="G166" s="153">
        <v>703.75968</v>
      </c>
      <c r="H166" s="71">
        <v>527.60863209600006</v>
      </c>
      <c r="I166" s="72">
        <v>348.22169718336005</v>
      </c>
      <c r="J166" s="73">
        <v>0.66</v>
      </c>
      <c r="K166" s="80"/>
      <c r="L166" s="75">
        <v>0.66</v>
      </c>
      <c r="M166" s="73">
        <v>348.22169718336005</v>
      </c>
      <c r="N166" s="72">
        <v>0</v>
      </c>
      <c r="O166" s="75">
        <v>348.22169718336005</v>
      </c>
      <c r="P166" s="76">
        <v>1</v>
      </c>
    </row>
    <row r="167" spans="1:16" ht="15.75" x14ac:dyDescent="0.25">
      <c r="A167" s="275">
        <v>10</v>
      </c>
      <c r="B167" s="90"/>
      <c r="C167" s="91" t="s">
        <v>110</v>
      </c>
      <c r="D167" s="92"/>
      <c r="E167" s="92"/>
      <c r="F167" s="93"/>
      <c r="G167" s="94"/>
      <c r="H167" s="94"/>
      <c r="I167" s="96">
        <v>73157.239014911989</v>
      </c>
      <c r="J167" s="97"/>
      <c r="K167" s="96"/>
      <c r="L167" s="98">
        <v>2427</v>
      </c>
      <c r="M167" s="97">
        <v>46910.261602713595</v>
      </c>
      <c r="N167" s="96">
        <v>11727.565400678399</v>
      </c>
      <c r="O167" s="98">
        <v>58637.827003392005</v>
      </c>
      <c r="P167" s="66">
        <v>0.80153143821405803</v>
      </c>
    </row>
    <row r="168" spans="1:16" ht="25.5" x14ac:dyDescent="0.25">
      <c r="A168" s="78" t="s">
        <v>1290</v>
      </c>
      <c r="B168" s="67" t="s">
        <v>629</v>
      </c>
      <c r="C168" s="77" t="s">
        <v>630</v>
      </c>
      <c r="D168" s="78" t="s">
        <v>511</v>
      </c>
      <c r="E168" s="78" t="s">
        <v>514</v>
      </c>
      <c r="F168" s="79">
        <v>535</v>
      </c>
      <c r="G168" s="71">
        <v>108.42623999999999</v>
      </c>
      <c r="H168" s="71">
        <v>81.287152128000002</v>
      </c>
      <c r="I168" s="72">
        <v>58008.038399999998</v>
      </c>
      <c r="J168" s="73">
        <v>428</v>
      </c>
      <c r="K168" s="80">
        <v>107</v>
      </c>
      <c r="L168" s="75">
        <v>535</v>
      </c>
      <c r="M168" s="73">
        <v>34790.901110783998</v>
      </c>
      <c r="N168" s="72">
        <v>8697.7252776959995</v>
      </c>
      <c r="O168" s="75">
        <v>43488.626388479999</v>
      </c>
      <c r="P168" s="76">
        <v>0.74970000000000003</v>
      </c>
    </row>
    <row r="169" spans="1:16" ht="25.5" x14ac:dyDescent="0.25">
      <c r="A169" s="78" t="s">
        <v>1291</v>
      </c>
      <c r="B169" s="67">
        <v>39571</v>
      </c>
      <c r="C169" s="77" t="s">
        <v>111</v>
      </c>
      <c r="D169" s="108" t="s">
        <v>631</v>
      </c>
      <c r="E169" s="108" t="s">
        <v>38</v>
      </c>
      <c r="F169" s="79">
        <v>456</v>
      </c>
      <c r="G169" s="110">
        <v>6.7392000000000003</v>
      </c>
      <c r="H169" s="71">
        <v>5.0523782400000004</v>
      </c>
      <c r="I169" s="72">
        <v>2303.88447744</v>
      </c>
      <c r="J169" s="73">
        <v>364.8</v>
      </c>
      <c r="K169" s="80">
        <v>91.2</v>
      </c>
      <c r="L169" s="75">
        <v>456</v>
      </c>
      <c r="M169" s="73">
        <v>1843.1075819520001</v>
      </c>
      <c r="N169" s="72">
        <v>460.77689548800004</v>
      </c>
      <c r="O169" s="75">
        <v>2303.8844774400004</v>
      </c>
      <c r="P169" s="76">
        <v>1.0000000000000002</v>
      </c>
    </row>
    <row r="170" spans="1:16" ht="25.5" x14ac:dyDescent="0.25">
      <c r="A170" s="78" t="s">
        <v>1292</v>
      </c>
      <c r="B170" s="67">
        <v>39570</v>
      </c>
      <c r="C170" s="77" t="s">
        <v>632</v>
      </c>
      <c r="D170" s="108" t="s">
        <v>631</v>
      </c>
      <c r="E170" s="108" t="s">
        <v>38</v>
      </c>
      <c r="F170" s="79">
        <v>1358</v>
      </c>
      <c r="G170" s="110">
        <v>6.6143999999999998</v>
      </c>
      <c r="H170" s="71">
        <v>4.9588156799999998</v>
      </c>
      <c r="I170" s="72">
        <v>6734.0716934399998</v>
      </c>
      <c r="J170" s="73">
        <v>1086.4000000000001</v>
      </c>
      <c r="K170" s="80">
        <v>271.60000000000002</v>
      </c>
      <c r="L170" s="75">
        <v>1358</v>
      </c>
      <c r="M170" s="73">
        <v>5387.2573547520005</v>
      </c>
      <c r="N170" s="72">
        <v>1346.8143386880001</v>
      </c>
      <c r="O170" s="75">
        <v>6734.0716934400007</v>
      </c>
      <c r="P170" s="76">
        <v>1.0000000000000002</v>
      </c>
    </row>
    <row r="171" spans="1:16" ht="25.5" x14ac:dyDescent="0.25">
      <c r="A171" s="78" t="s">
        <v>1293</v>
      </c>
      <c r="B171" s="67">
        <v>96114</v>
      </c>
      <c r="C171" s="77" t="s">
        <v>633</v>
      </c>
      <c r="D171" s="78" t="s">
        <v>511</v>
      </c>
      <c r="E171" s="78" t="s">
        <v>514</v>
      </c>
      <c r="F171" s="79">
        <v>78</v>
      </c>
      <c r="G171" s="71">
        <v>104.50752</v>
      </c>
      <c r="H171" s="71">
        <v>78.349287744000009</v>
      </c>
      <c r="I171" s="72">
        <v>6111.2444440320005</v>
      </c>
      <c r="J171" s="73">
        <v>62.400000000000006</v>
      </c>
      <c r="K171" s="80">
        <v>15.600000000000001</v>
      </c>
      <c r="L171" s="75">
        <v>78</v>
      </c>
      <c r="M171" s="73">
        <v>4888.9955552256006</v>
      </c>
      <c r="N171" s="72">
        <v>1222.2488888064001</v>
      </c>
      <c r="O171" s="75">
        <v>6111.2444440320005</v>
      </c>
      <c r="P171" s="76">
        <v>1</v>
      </c>
    </row>
    <row r="172" spans="1:16" ht="15.75" x14ac:dyDescent="0.25">
      <c r="A172" s="275">
        <v>11</v>
      </c>
      <c r="B172" s="90"/>
      <c r="C172" s="91" t="s">
        <v>112</v>
      </c>
      <c r="D172" s="92"/>
      <c r="E172" s="92"/>
      <c r="F172" s="93"/>
      <c r="G172" s="94"/>
      <c r="H172" s="94"/>
      <c r="I172" s="96">
        <v>571672.72183982702</v>
      </c>
      <c r="J172" s="97"/>
      <c r="K172" s="96"/>
      <c r="L172" s="98">
        <v>4417.7800000000007</v>
      </c>
      <c r="M172" s="97">
        <v>512742.34342382697</v>
      </c>
      <c r="N172" s="96">
        <v>44197.783812000009</v>
      </c>
      <c r="O172" s="98">
        <v>556940.12723582704</v>
      </c>
      <c r="P172" s="66">
        <v>0.97422897045605794</v>
      </c>
    </row>
    <row r="173" spans="1:16" ht="33" x14ac:dyDescent="0.25">
      <c r="A173" s="78" t="s">
        <v>1294</v>
      </c>
      <c r="B173" s="107" t="s">
        <v>634</v>
      </c>
      <c r="C173" s="159" t="s">
        <v>635</v>
      </c>
      <c r="D173" s="108" t="s">
        <v>511</v>
      </c>
      <c r="E173" s="108" t="s">
        <v>38</v>
      </c>
      <c r="F173" s="109">
        <v>296.2</v>
      </c>
      <c r="G173" s="110">
        <v>91.815359999999998</v>
      </c>
      <c r="H173" s="71">
        <v>68.833975391999999</v>
      </c>
      <c r="I173" s="72">
        <v>20388.6235111104</v>
      </c>
      <c r="J173" s="73">
        <v>296.2</v>
      </c>
      <c r="K173" s="80"/>
      <c r="L173" s="75">
        <v>296.2</v>
      </c>
      <c r="M173" s="73">
        <v>20388.6235111104</v>
      </c>
      <c r="N173" s="72">
        <v>0</v>
      </c>
      <c r="O173" s="75">
        <v>20388.6235111104</v>
      </c>
      <c r="P173" s="76">
        <v>1</v>
      </c>
    </row>
    <row r="174" spans="1:16" ht="38.25" x14ac:dyDescent="0.25">
      <c r="A174" s="78" t="s">
        <v>1295</v>
      </c>
      <c r="B174" s="67" t="s">
        <v>636</v>
      </c>
      <c r="C174" s="77" t="s">
        <v>637</v>
      </c>
      <c r="D174" s="81" t="s">
        <v>511</v>
      </c>
      <c r="E174" s="81" t="s">
        <v>514</v>
      </c>
      <c r="F174" s="79">
        <v>385.49</v>
      </c>
      <c r="G174" s="82">
        <v>630.55200000000002</v>
      </c>
      <c r="H174" s="71">
        <v>472.72483440000002</v>
      </c>
      <c r="I174" s="72">
        <v>182230.69641285602</v>
      </c>
      <c r="J174" s="73">
        <v>385.49</v>
      </c>
      <c r="K174" s="80"/>
      <c r="L174" s="75">
        <v>385.49</v>
      </c>
      <c r="M174" s="73">
        <v>182230.69641285602</v>
      </c>
      <c r="N174" s="72">
        <v>0</v>
      </c>
      <c r="O174" s="75">
        <v>182230.69641285602</v>
      </c>
      <c r="P174" s="76">
        <v>1</v>
      </c>
    </row>
    <row r="175" spans="1:16" ht="25.5" x14ac:dyDescent="0.25">
      <c r="A175" s="78" t="s">
        <v>1296</v>
      </c>
      <c r="B175" s="67">
        <v>87244</v>
      </c>
      <c r="C175" s="77" t="s">
        <v>113</v>
      </c>
      <c r="D175" s="78" t="s">
        <v>511</v>
      </c>
      <c r="E175" s="78" t="s">
        <v>514</v>
      </c>
      <c r="F175" s="79">
        <v>1746.92</v>
      </c>
      <c r="G175" s="71">
        <v>226.18752000000001</v>
      </c>
      <c r="H175" s="71">
        <v>169.57278374400002</v>
      </c>
      <c r="I175" s="72">
        <v>296230.08737806854</v>
      </c>
      <c r="J175" s="73">
        <v>1746.92</v>
      </c>
      <c r="K175" s="80"/>
      <c r="L175" s="75">
        <v>1746.92</v>
      </c>
      <c r="M175" s="73">
        <v>296230.08737806854</v>
      </c>
      <c r="N175" s="72">
        <v>0</v>
      </c>
      <c r="O175" s="75">
        <v>296230.08737806854</v>
      </c>
      <c r="P175" s="76">
        <v>1</v>
      </c>
    </row>
    <row r="176" spans="1:16" x14ac:dyDescent="0.25">
      <c r="A176" s="78" t="s">
        <v>1297</v>
      </c>
      <c r="B176" s="67" t="s">
        <v>638</v>
      </c>
      <c r="C176" s="77" t="s">
        <v>114</v>
      </c>
      <c r="D176" s="78" t="s">
        <v>511</v>
      </c>
      <c r="E176" s="78" t="s">
        <v>514</v>
      </c>
      <c r="F176" s="79">
        <v>1746.92</v>
      </c>
      <c r="G176" s="71">
        <v>10.608000000000001</v>
      </c>
      <c r="H176" s="71">
        <v>7.9528176000000004</v>
      </c>
      <c r="I176" s="72">
        <v>13892.936121792001</v>
      </c>
      <c r="J176" s="73">
        <v>1746.92</v>
      </c>
      <c r="K176" s="80"/>
      <c r="L176" s="75">
        <v>1746.92</v>
      </c>
      <c r="M176" s="73">
        <v>13892.936121792001</v>
      </c>
      <c r="N176" s="72">
        <v>0</v>
      </c>
      <c r="O176" s="75">
        <v>13892.936121792001</v>
      </c>
      <c r="P176" s="76">
        <v>1</v>
      </c>
    </row>
    <row r="177" spans="1:16" ht="25.5" x14ac:dyDescent="0.25">
      <c r="A177" s="78" t="s">
        <v>1298</v>
      </c>
      <c r="B177" s="67" t="s">
        <v>639</v>
      </c>
      <c r="C177" s="160" t="s">
        <v>115</v>
      </c>
      <c r="D177" s="78" t="s">
        <v>511</v>
      </c>
      <c r="E177" s="78" t="s">
        <v>514</v>
      </c>
      <c r="F177" s="79">
        <v>323</v>
      </c>
      <c r="G177" s="71">
        <v>243.36</v>
      </c>
      <c r="H177" s="71">
        <v>182.44699200000002</v>
      </c>
      <c r="I177" s="72">
        <v>58930.378416000007</v>
      </c>
      <c r="J177" s="73">
        <v>0</v>
      </c>
      <c r="K177" s="80">
        <v>242.25</v>
      </c>
      <c r="L177" s="75">
        <v>242.25</v>
      </c>
      <c r="M177" s="73">
        <v>0</v>
      </c>
      <c r="N177" s="72">
        <v>44197.783812000009</v>
      </c>
      <c r="O177" s="75">
        <v>44197.783812000009</v>
      </c>
      <c r="P177" s="76">
        <v>0.75000000000000011</v>
      </c>
    </row>
    <row r="178" spans="1:16" ht="15.75" x14ac:dyDescent="0.25">
      <c r="A178" s="275">
        <v>12</v>
      </c>
      <c r="B178" s="90"/>
      <c r="C178" s="91" t="s">
        <v>116</v>
      </c>
      <c r="D178" s="92"/>
      <c r="E178" s="92"/>
      <c r="F178" s="93"/>
      <c r="G178" s="94"/>
      <c r="H178" s="94"/>
      <c r="I178" s="96">
        <v>234428.72234745603</v>
      </c>
      <c r="J178" s="97"/>
      <c r="K178" s="96"/>
      <c r="L178" s="98">
        <v>13035</v>
      </c>
      <c r="M178" s="97">
        <v>162515.36919945601</v>
      </c>
      <c r="N178" s="96">
        <v>71913.353148000009</v>
      </c>
      <c r="O178" s="98">
        <v>234428.72234745603</v>
      </c>
      <c r="P178" s="66">
        <v>1</v>
      </c>
    </row>
    <row r="179" spans="1:16" x14ac:dyDescent="0.25">
      <c r="A179" s="277" t="s">
        <v>1299</v>
      </c>
      <c r="B179" s="113"/>
      <c r="C179" s="161" t="s">
        <v>117</v>
      </c>
      <c r="D179" s="162"/>
      <c r="E179" s="162"/>
      <c r="F179" s="163"/>
      <c r="G179" s="164"/>
      <c r="H179" s="164"/>
      <c r="I179" s="165">
        <v>52255.775085695997</v>
      </c>
      <c r="J179" s="166"/>
      <c r="K179" s="165"/>
      <c r="L179" s="167">
        <v>3294</v>
      </c>
      <c r="M179" s="166">
        <v>52255.775085695997</v>
      </c>
      <c r="N179" s="165">
        <v>0</v>
      </c>
      <c r="O179" s="167">
        <v>52255.775085695997</v>
      </c>
      <c r="P179" s="168">
        <v>1</v>
      </c>
    </row>
    <row r="180" spans="1:16" ht="25.5" x14ac:dyDescent="0.25">
      <c r="A180" s="274" t="s">
        <v>1300</v>
      </c>
      <c r="B180" s="169" t="s">
        <v>640</v>
      </c>
      <c r="C180" s="170" t="s">
        <v>641</v>
      </c>
      <c r="D180" s="101" t="s">
        <v>511</v>
      </c>
      <c r="E180" s="169" t="s">
        <v>38</v>
      </c>
      <c r="F180" s="171">
        <v>44</v>
      </c>
      <c r="G180" s="172">
        <v>27.917760000000001</v>
      </c>
      <c r="H180" s="71">
        <v>20.929944672000001</v>
      </c>
      <c r="I180" s="72">
        <v>920.9175655680001</v>
      </c>
      <c r="J180" s="73">
        <v>44</v>
      </c>
      <c r="K180" s="80"/>
      <c r="L180" s="75">
        <v>44</v>
      </c>
      <c r="M180" s="73">
        <v>920.9175655680001</v>
      </c>
      <c r="N180" s="72">
        <v>0</v>
      </c>
      <c r="O180" s="75">
        <v>920.9175655680001</v>
      </c>
      <c r="P180" s="76">
        <v>1</v>
      </c>
    </row>
    <row r="181" spans="1:16" ht="25.5" x14ac:dyDescent="0.25">
      <c r="A181" s="274" t="s">
        <v>1301</v>
      </c>
      <c r="B181" s="169" t="s">
        <v>642</v>
      </c>
      <c r="C181" s="170" t="s">
        <v>118</v>
      </c>
      <c r="D181" s="101" t="s">
        <v>511</v>
      </c>
      <c r="E181" s="169" t="s">
        <v>33</v>
      </c>
      <c r="F181" s="171">
        <v>18</v>
      </c>
      <c r="G181" s="172">
        <v>27.094080000000002</v>
      </c>
      <c r="H181" s="71">
        <v>20.312431776000004</v>
      </c>
      <c r="I181" s="72">
        <v>365.62377196800009</v>
      </c>
      <c r="J181" s="73">
        <v>18</v>
      </c>
      <c r="K181" s="80"/>
      <c r="L181" s="75">
        <v>18</v>
      </c>
      <c r="M181" s="73">
        <v>365.62377196800009</v>
      </c>
      <c r="N181" s="72">
        <v>0</v>
      </c>
      <c r="O181" s="75">
        <v>365.62377196800009</v>
      </c>
      <c r="P181" s="76">
        <v>1</v>
      </c>
    </row>
    <row r="182" spans="1:16" ht="25.5" x14ac:dyDescent="0.25">
      <c r="A182" s="274" t="s">
        <v>1302</v>
      </c>
      <c r="B182" s="169" t="s">
        <v>643</v>
      </c>
      <c r="C182" s="170" t="s">
        <v>119</v>
      </c>
      <c r="D182" s="101" t="s">
        <v>511</v>
      </c>
      <c r="E182" s="169" t="s">
        <v>38</v>
      </c>
      <c r="F182" s="171">
        <v>31</v>
      </c>
      <c r="G182" s="172">
        <v>13.515840000000001</v>
      </c>
      <c r="H182" s="71">
        <v>10.132825248000001</v>
      </c>
      <c r="I182" s="72">
        <v>314.11758268800003</v>
      </c>
      <c r="J182" s="73">
        <v>31</v>
      </c>
      <c r="K182" s="80"/>
      <c r="L182" s="75">
        <v>31</v>
      </c>
      <c r="M182" s="73">
        <v>314.11758268800003</v>
      </c>
      <c r="N182" s="72">
        <v>0</v>
      </c>
      <c r="O182" s="75">
        <v>314.11758268800003</v>
      </c>
      <c r="P182" s="76">
        <v>1</v>
      </c>
    </row>
    <row r="183" spans="1:16" ht="25.5" x14ac:dyDescent="0.25">
      <c r="A183" s="274" t="s">
        <v>1303</v>
      </c>
      <c r="B183" s="169" t="s">
        <v>644</v>
      </c>
      <c r="C183" s="170" t="s">
        <v>120</v>
      </c>
      <c r="D183" s="101" t="s">
        <v>511</v>
      </c>
      <c r="E183" s="169" t="s">
        <v>38</v>
      </c>
      <c r="F183" s="171">
        <v>465</v>
      </c>
      <c r="G183" s="172">
        <v>14.202240000000002</v>
      </c>
      <c r="H183" s="71">
        <v>10.647419328000002</v>
      </c>
      <c r="I183" s="72">
        <v>4951.0499875200003</v>
      </c>
      <c r="J183" s="73">
        <v>465</v>
      </c>
      <c r="K183" s="80"/>
      <c r="L183" s="75">
        <v>465</v>
      </c>
      <c r="M183" s="73">
        <v>4951.0499875200003</v>
      </c>
      <c r="N183" s="72">
        <v>0</v>
      </c>
      <c r="O183" s="75">
        <v>4951.0499875200003</v>
      </c>
      <c r="P183" s="76">
        <v>1</v>
      </c>
    </row>
    <row r="184" spans="1:16" ht="25.5" x14ac:dyDescent="0.25">
      <c r="A184" s="274" t="s">
        <v>1304</v>
      </c>
      <c r="B184" s="169" t="s">
        <v>645</v>
      </c>
      <c r="C184" s="170" t="s">
        <v>121</v>
      </c>
      <c r="D184" s="101" t="s">
        <v>511</v>
      </c>
      <c r="E184" s="169" t="s">
        <v>38</v>
      </c>
      <c r="F184" s="171">
        <v>13</v>
      </c>
      <c r="G184" s="172">
        <v>12.46752</v>
      </c>
      <c r="H184" s="71">
        <v>9.3468997439999999</v>
      </c>
      <c r="I184" s="72">
        <v>121.509696672</v>
      </c>
      <c r="J184" s="73">
        <v>13</v>
      </c>
      <c r="K184" s="80"/>
      <c r="L184" s="75">
        <v>13</v>
      </c>
      <c r="M184" s="73">
        <v>121.509696672</v>
      </c>
      <c r="N184" s="72">
        <v>0</v>
      </c>
      <c r="O184" s="75">
        <v>121.509696672</v>
      </c>
      <c r="P184" s="76">
        <v>1</v>
      </c>
    </row>
    <row r="185" spans="1:16" ht="25.5" x14ac:dyDescent="0.25">
      <c r="A185" s="274" t="s">
        <v>1305</v>
      </c>
      <c r="B185" s="169" t="s">
        <v>646</v>
      </c>
      <c r="C185" s="170" t="s">
        <v>122</v>
      </c>
      <c r="D185" s="101" t="s">
        <v>511</v>
      </c>
      <c r="E185" s="169" t="s">
        <v>38</v>
      </c>
      <c r="F185" s="171">
        <v>283</v>
      </c>
      <c r="G185" s="172">
        <v>18.320640000000001</v>
      </c>
      <c r="H185" s="71">
        <v>13.734983808000001</v>
      </c>
      <c r="I185" s="72">
        <v>3887.0004176640005</v>
      </c>
      <c r="J185" s="73">
        <v>283</v>
      </c>
      <c r="K185" s="80"/>
      <c r="L185" s="75">
        <v>283</v>
      </c>
      <c r="M185" s="73">
        <v>3887.0004176640005</v>
      </c>
      <c r="N185" s="72">
        <v>0</v>
      </c>
      <c r="O185" s="75">
        <v>3887.0004176640005</v>
      </c>
      <c r="P185" s="76">
        <v>1</v>
      </c>
    </row>
    <row r="186" spans="1:16" ht="25.5" x14ac:dyDescent="0.25">
      <c r="A186" s="274" t="s">
        <v>1306</v>
      </c>
      <c r="B186" s="169" t="s">
        <v>647</v>
      </c>
      <c r="C186" s="170" t="s">
        <v>123</v>
      </c>
      <c r="D186" s="101" t="s">
        <v>511</v>
      </c>
      <c r="E186" s="169" t="s">
        <v>38</v>
      </c>
      <c r="F186" s="171">
        <v>32</v>
      </c>
      <c r="G186" s="172">
        <v>18.857279999999999</v>
      </c>
      <c r="H186" s="71">
        <v>14.137302816</v>
      </c>
      <c r="I186" s="72">
        <v>452.393690112</v>
      </c>
      <c r="J186" s="73">
        <v>32</v>
      </c>
      <c r="K186" s="80"/>
      <c r="L186" s="75">
        <v>32</v>
      </c>
      <c r="M186" s="73">
        <v>452.393690112</v>
      </c>
      <c r="N186" s="72">
        <v>0</v>
      </c>
      <c r="O186" s="75">
        <v>452.393690112</v>
      </c>
      <c r="P186" s="76">
        <v>1</v>
      </c>
    </row>
    <row r="187" spans="1:16" ht="25.5" x14ac:dyDescent="0.25">
      <c r="A187" s="274" t="s">
        <v>1307</v>
      </c>
      <c r="B187" s="169" t="s">
        <v>648</v>
      </c>
      <c r="C187" s="170" t="s">
        <v>124</v>
      </c>
      <c r="D187" s="101" t="s">
        <v>511</v>
      </c>
      <c r="E187" s="169" t="s">
        <v>38</v>
      </c>
      <c r="F187" s="171">
        <v>197</v>
      </c>
      <c r="G187" s="172">
        <v>17.12256</v>
      </c>
      <c r="H187" s="71">
        <v>12.836783232</v>
      </c>
      <c r="I187" s="72">
        <v>2528.846296704</v>
      </c>
      <c r="J187" s="73">
        <v>197</v>
      </c>
      <c r="K187" s="80"/>
      <c r="L187" s="75">
        <v>197</v>
      </c>
      <c r="M187" s="73">
        <v>2528.846296704</v>
      </c>
      <c r="N187" s="72">
        <v>0</v>
      </c>
      <c r="O187" s="75">
        <v>2528.846296704</v>
      </c>
      <c r="P187" s="76">
        <v>1</v>
      </c>
    </row>
    <row r="188" spans="1:16" ht="25.5" x14ac:dyDescent="0.25">
      <c r="A188" s="274" t="s">
        <v>1308</v>
      </c>
      <c r="B188" s="169" t="s">
        <v>649</v>
      </c>
      <c r="C188" s="170" t="s">
        <v>125</v>
      </c>
      <c r="D188" s="101" t="s">
        <v>511</v>
      </c>
      <c r="E188" s="169" t="s">
        <v>38</v>
      </c>
      <c r="F188" s="171">
        <v>14</v>
      </c>
      <c r="G188" s="172">
        <v>22.975680000000001</v>
      </c>
      <c r="H188" s="71">
        <v>17.224867296000003</v>
      </c>
      <c r="I188" s="72">
        <v>241.14814214400005</v>
      </c>
      <c r="J188" s="73">
        <v>14</v>
      </c>
      <c r="K188" s="80"/>
      <c r="L188" s="75">
        <v>14</v>
      </c>
      <c r="M188" s="73">
        <v>241.14814214400005</v>
      </c>
      <c r="N188" s="72">
        <v>0</v>
      </c>
      <c r="O188" s="75">
        <v>241.14814214400005</v>
      </c>
      <c r="P188" s="76">
        <v>1</v>
      </c>
    </row>
    <row r="189" spans="1:16" ht="25.5" x14ac:dyDescent="0.25">
      <c r="A189" s="274" t="s">
        <v>1309</v>
      </c>
      <c r="B189" s="169" t="s">
        <v>650</v>
      </c>
      <c r="C189" s="170" t="s">
        <v>126</v>
      </c>
      <c r="D189" s="101" t="s">
        <v>511</v>
      </c>
      <c r="E189" s="169" t="s">
        <v>38</v>
      </c>
      <c r="F189" s="171">
        <v>30</v>
      </c>
      <c r="G189" s="172">
        <v>23.449919999999999</v>
      </c>
      <c r="H189" s="71">
        <v>17.580405024000001</v>
      </c>
      <c r="I189" s="72">
        <v>527.41215072</v>
      </c>
      <c r="J189" s="73">
        <v>30</v>
      </c>
      <c r="K189" s="80"/>
      <c r="L189" s="75">
        <v>30</v>
      </c>
      <c r="M189" s="73">
        <v>527.41215072</v>
      </c>
      <c r="N189" s="72">
        <v>0</v>
      </c>
      <c r="O189" s="75">
        <v>527.41215072</v>
      </c>
      <c r="P189" s="76">
        <v>1</v>
      </c>
    </row>
    <row r="190" spans="1:16" ht="25.5" x14ac:dyDescent="0.25">
      <c r="A190" s="274" t="s">
        <v>1310</v>
      </c>
      <c r="B190" s="169" t="s">
        <v>651</v>
      </c>
      <c r="C190" s="170" t="s">
        <v>127</v>
      </c>
      <c r="D190" s="101" t="s">
        <v>511</v>
      </c>
      <c r="E190" s="169" t="s">
        <v>38</v>
      </c>
      <c r="F190" s="171">
        <v>6</v>
      </c>
      <c r="G190" s="172">
        <v>21.652800000000003</v>
      </c>
      <c r="H190" s="71">
        <v>16.233104160000003</v>
      </c>
      <c r="I190" s="72">
        <v>97.398624960000021</v>
      </c>
      <c r="J190" s="73">
        <v>6</v>
      </c>
      <c r="K190" s="80"/>
      <c r="L190" s="75">
        <v>6</v>
      </c>
      <c r="M190" s="73">
        <v>97.398624960000021</v>
      </c>
      <c r="N190" s="72">
        <v>0</v>
      </c>
      <c r="O190" s="75">
        <v>97.398624960000021</v>
      </c>
      <c r="P190" s="76">
        <v>1</v>
      </c>
    </row>
    <row r="191" spans="1:16" ht="25.5" x14ac:dyDescent="0.25">
      <c r="A191" s="274" t="s">
        <v>1311</v>
      </c>
      <c r="B191" s="169" t="s">
        <v>652</v>
      </c>
      <c r="C191" s="170" t="s">
        <v>128</v>
      </c>
      <c r="D191" s="101" t="s">
        <v>511</v>
      </c>
      <c r="E191" s="169" t="s">
        <v>30</v>
      </c>
      <c r="F191" s="171">
        <v>7</v>
      </c>
      <c r="G191" s="172">
        <v>27.50592</v>
      </c>
      <c r="H191" s="71">
        <v>20.621188224000001</v>
      </c>
      <c r="I191" s="72">
        <v>144.348317568</v>
      </c>
      <c r="J191" s="73">
        <v>7</v>
      </c>
      <c r="K191" s="80"/>
      <c r="L191" s="75">
        <v>7</v>
      </c>
      <c r="M191" s="73">
        <v>144.348317568</v>
      </c>
      <c r="N191" s="72">
        <v>0</v>
      </c>
      <c r="O191" s="75">
        <v>144.348317568</v>
      </c>
      <c r="P191" s="76">
        <v>1</v>
      </c>
    </row>
    <row r="192" spans="1:16" ht="38.25" x14ac:dyDescent="0.25">
      <c r="A192" s="274" t="s">
        <v>1312</v>
      </c>
      <c r="B192" s="169" t="s">
        <v>653</v>
      </c>
      <c r="C192" s="170" t="s">
        <v>129</v>
      </c>
      <c r="D192" s="101" t="s">
        <v>511</v>
      </c>
      <c r="E192" s="169" t="s">
        <v>30</v>
      </c>
      <c r="F192" s="171">
        <v>8</v>
      </c>
      <c r="G192" s="172">
        <v>17.709119999999999</v>
      </c>
      <c r="H192" s="71">
        <v>13.276527264</v>
      </c>
      <c r="I192" s="72">
        <v>106.212218112</v>
      </c>
      <c r="J192" s="73">
        <v>8</v>
      </c>
      <c r="K192" s="80"/>
      <c r="L192" s="75">
        <v>8</v>
      </c>
      <c r="M192" s="73">
        <v>106.212218112</v>
      </c>
      <c r="N192" s="72">
        <v>0</v>
      </c>
      <c r="O192" s="75">
        <v>106.212218112</v>
      </c>
      <c r="P192" s="76">
        <v>1</v>
      </c>
    </row>
    <row r="193" spans="1:16" ht="38.25" x14ac:dyDescent="0.25">
      <c r="A193" s="274" t="s">
        <v>1313</v>
      </c>
      <c r="B193" s="169" t="s">
        <v>654</v>
      </c>
      <c r="C193" s="170" t="s">
        <v>130</v>
      </c>
      <c r="D193" s="101" t="s">
        <v>511</v>
      </c>
      <c r="E193" s="169" t="s">
        <v>30</v>
      </c>
      <c r="F193" s="171">
        <v>217</v>
      </c>
      <c r="G193" s="172">
        <v>24.048960000000001</v>
      </c>
      <c r="H193" s="71">
        <v>18.029505312000001</v>
      </c>
      <c r="I193" s="72">
        <v>3912.4026527040005</v>
      </c>
      <c r="J193" s="73">
        <v>217</v>
      </c>
      <c r="K193" s="80"/>
      <c r="L193" s="75">
        <v>217</v>
      </c>
      <c r="M193" s="73">
        <v>3912.4026527040005</v>
      </c>
      <c r="N193" s="72">
        <v>0</v>
      </c>
      <c r="O193" s="75">
        <v>3912.4026527040005</v>
      </c>
      <c r="P193" s="76">
        <v>1</v>
      </c>
    </row>
    <row r="194" spans="1:16" ht="38.25" x14ac:dyDescent="0.25">
      <c r="A194" s="274" t="s">
        <v>1314</v>
      </c>
      <c r="B194" s="169" t="s">
        <v>655</v>
      </c>
      <c r="C194" s="170" t="s">
        <v>131</v>
      </c>
      <c r="D194" s="101" t="s">
        <v>511</v>
      </c>
      <c r="E194" s="169" t="s">
        <v>30</v>
      </c>
      <c r="F194" s="171">
        <v>1</v>
      </c>
      <c r="G194" s="172">
        <v>21.702719999999999</v>
      </c>
      <c r="H194" s="71">
        <v>16.270529184000001</v>
      </c>
      <c r="I194" s="72">
        <v>16.270529184000001</v>
      </c>
      <c r="J194" s="73">
        <v>1</v>
      </c>
      <c r="K194" s="80"/>
      <c r="L194" s="75">
        <v>1</v>
      </c>
      <c r="M194" s="73">
        <v>16.270529184000001</v>
      </c>
      <c r="N194" s="72">
        <v>0</v>
      </c>
      <c r="O194" s="75">
        <v>16.270529184000001</v>
      </c>
      <c r="P194" s="76">
        <v>1</v>
      </c>
    </row>
    <row r="195" spans="1:16" ht="38.25" x14ac:dyDescent="0.25">
      <c r="A195" s="274" t="s">
        <v>1315</v>
      </c>
      <c r="B195" s="169" t="s">
        <v>656</v>
      </c>
      <c r="C195" s="170" t="s">
        <v>132</v>
      </c>
      <c r="D195" s="101" t="s">
        <v>511</v>
      </c>
      <c r="E195" s="169" t="s">
        <v>30</v>
      </c>
      <c r="F195" s="171">
        <v>10</v>
      </c>
      <c r="G195" s="172">
        <v>27.967680000000001</v>
      </c>
      <c r="H195" s="71">
        <v>20.967369696000002</v>
      </c>
      <c r="I195" s="72">
        <v>209.67369696000003</v>
      </c>
      <c r="J195" s="73">
        <v>10</v>
      </c>
      <c r="K195" s="80"/>
      <c r="L195" s="75">
        <v>10</v>
      </c>
      <c r="M195" s="73">
        <v>209.67369696000003</v>
      </c>
      <c r="N195" s="72">
        <v>0</v>
      </c>
      <c r="O195" s="75">
        <v>209.67369696000003</v>
      </c>
      <c r="P195" s="76">
        <v>1</v>
      </c>
    </row>
    <row r="196" spans="1:16" ht="38.25" x14ac:dyDescent="0.25">
      <c r="A196" s="274" t="s">
        <v>1316</v>
      </c>
      <c r="B196" s="169" t="s">
        <v>657</v>
      </c>
      <c r="C196" s="170" t="s">
        <v>133</v>
      </c>
      <c r="D196" s="101" t="s">
        <v>511</v>
      </c>
      <c r="E196" s="169" t="s">
        <v>30</v>
      </c>
      <c r="F196" s="171">
        <v>23</v>
      </c>
      <c r="G196" s="172">
        <v>31.2</v>
      </c>
      <c r="H196" s="71">
        <v>23.390640000000001</v>
      </c>
      <c r="I196" s="72">
        <v>537.98472000000004</v>
      </c>
      <c r="J196" s="73">
        <v>23</v>
      </c>
      <c r="K196" s="80"/>
      <c r="L196" s="75">
        <v>23</v>
      </c>
      <c r="M196" s="73">
        <v>537.98472000000004</v>
      </c>
      <c r="N196" s="72">
        <v>0</v>
      </c>
      <c r="O196" s="75">
        <v>537.98472000000004</v>
      </c>
      <c r="P196" s="76">
        <v>1</v>
      </c>
    </row>
    <row r="197" spans="1:16" ht="25.5" x14ac:dyDescent="0.25">
      <c r="A197" s="274" t="s">
        <v>1317</v>
      </c>
      <c r="B197" s="169" t="s">
        <v>658</v>
      </c>
      <c r="C197" s="170" t="s">
        <v>134</v>
      </c>
      <c r="D197" s="101" t="s">
        <v>511</v>
      </c>
      <c r="E197" s="169" t="s">
        <v>30</v>
      </c>
      <c r="F197" s="171">
        <v>21</v>
      </c>
      <c r="G197" s="172">
        <v>11.069759999999999</v>
      </c>
      <c r="H197" s="71">
        <v>8.2989990719999991</v>
      </c>
      <c r="I197" s="72">
        <v>174.27898051199998</v>
      </c>
      <c r="J197" s="73">
        <v>21</v>
      </c>
      <c r="K197" s="80"/>
      <c r="L197" s="75">
        <v>21</v>
      </c>
      <c r="M197" s="73">
        <v>174.27898051199998</v>
      </c>
      <c r="N197" s="72">
        <v>0</v>
      </c>
      <c r="O197" s="75">
        <v>174.27898051199998</v>
      </c>
      <c r="P197" s="76">
        <v>1</v>
      </c>
    </row>
    <row r="198" spans="1:16" ht="25.5" x14ac:dyDescent="0.25">
      <c r="A198" s="274" t="s">
        <v>1318</v>
      </c>
      <c r="B198" s="169" t="s">
        <v>659</v>
      </c>
      <c r="C198" s="170" t="s">
        <v>135</v>
      </c>
      <c r="D198" s="101" t="s">
        <v>511</v>
      </c>
      <c r="E198" s="169" t="s">
        <v>30</v>
      </c>
      <c r="F198" s="171">
        <v>311</v>
      </c>
      <c r="G198" s="172">
        <v>15.337919999999999</v>
      </c>
      <c r="H198" s="71">
        <v>11.498838623999999</v>
      </c>
      <c r="I198" s="72">
        <v>3576.1388120639999</v>
      </c>
      <c r="J198" s="73">
        <v>311</v>
      </c>
      <c r="K198" s="80"/>
      <c r="L198" s="75">
        <v>311</v>
      </c>
      <c r="M198" s="73">
        <v>3576.1388120639999</v>
      </c>
      <c r="N198" s="72">
        <v>0</v>
      </c>
      <c r="O198" s="75">
        <v>3576.1388120639999</v>
      </c>
      <c r="P198" s="76">
        <v>1</v>
      </c>
    </row>
    <row r="199" spans="1:16" ht="25.5" x14ac:dyDescent="0.25">
      <c r="A199" s="274" t="s">
        <v>1319</v>
      </c>
      <c r="B199" s="169" t="s">
        <v>660</v>
      </c>
      <c r="C199" s="170" t="s">
        <v>136</v>
      </c>
      <c r="D199" s="101" t="s">
        <v>511</v>
      </c>
      <c r="E199" s="169" t="s">
        <v>30</v>
      </c>
      <c r="F199" s="171">
        <v>9</v>
      </c>
      <c r="G199" s="172">
        <v>9.0105599999999999</v>
      </c>
      <c r="H199" s="71">
        <v>6.7552168320000003</v>
      </c>
      <c r="I199" s="72">
        <v>60.796951488000005</v>
      </c>
      <c r="J199" s="73">
        <v>9</v>
      </c>
      <c r="K199" s="80"/>
      <c r="L199" s="75">
        <v>9</v>
      </c>
      <c r="M199" s="73">
        <v>60.796951488000005</v>
      </c>
      <c r="N199" s="72">
        <v>0</v>
      </c>
      <c r="O199" s="75">
        <v>60.796951488000005</v>
      </c>
      <c r="P199" s="76">
        <v>1</v>
      </c>
    </row>
    <row r="200" spans="1:16" ht="25.5" x14ac:dyDescent="0.25">
      <c r="A200" s="274" t="s">
        <v>1320</v>
      </c>
      <c r="B200" s="169" t="s">
        <v>661</v>
      </c>
      <c r="C200" s="170" t="s">
        <v>137</v>
      </c>
      <c r="D200" s="101" t="s">
        <v>511</v>
      </c>
      <c r="E200" s="169" t="s">
        <v>30</v>
      </c>
      <c r="F200" s="171">
        <v>189</v>
      </c>
      <c r="G200" s="172">
        <v>13.24128</v>
      </c>
      <c r="H200" s="71">
        <v>9.9269876159999999</v>
      </c>
      <c r="I200" s="72">
        <v>1876.2006594239999</v>
      </c>
      <c r="J200" s="73">
        <v>189</v>
      </c>
      <c r="K200" s="80"/>
      <c r="L200" s="75">
        <v>189</v>
      </c>
      <c r="M200" s="73">
        <v>1876.2006594239999</v>
      </c>
      <c r="N200" s="72">
        <v>0</v>
      </c>
      <c r="O200" s="75">
        <v>1876.2006594239999</v>
      </c>
      <c r="P200" s="76">
        <v>1</v>
      </c>
    </row>
    <row r="201" spans="1:16" ht="25.5" x14ac:dyDescent="0.25">
      <c r="A201" s="274" t="s">
        <v>1321</v>
      </c>
      <c r="B201" s="169" t="s">
        <v>662</v>
      </c>
      <c r="C201" s="170" t="s">
        <v>138</v>
      </c>
      <c r="D201" s="101" t="s">
        <v>511</v>
      </c>
      <c r="E201" s="169" t="s">
        <v>30</v>
      </c>
      <c r="F201" s="171">
        <v>22</v>
      </c>
      <c r="G201" s="172">
        <v>11.169599999999999</v>
      </c>
      <c r="H201" s="71">
        <v>8.3738491199999991</v>
      </c>
      <c r="I201" s="72">
        <v>184.22468063999997</v>
      </c>
      <c r="J201" s="73">
        <v>22</v>
      </c>
      <c r="K201" s="80"/>
      <c r="L201" s="75">
        <v>22</v>
      </c>
      <c r="M201" s="73">
        <v>184.22468063999997</v>
      </c>
      <c r="N201" s="72">
        <v>0</v>
      </c>
      <c r="O201" s="75">
        <v>184.22468063999997</v>
      </c>
      <c r="P201" s="76">
        <v>1</v>
      </c>
    </row>
    <row r="202" spans="1:16" ht="25.5" x14ac:dyDescent="0.25">
      <c r="A202" s="274" t="s">
        <v>1322</v>
      </c>
      <c r="B202" s="169" t="s">
        <v>663</v>
      </c>
      <c r="C202" s="170" t="s">
        <v>139</v>
      </c>
      <c r="D202" s="101" t="s">
        <v>511</v>
      </c>
      <c r="E202" s="169" t="s">
        <v>30</v>
      </c>
      <c r="F202" s="171">
        <v>132</v>
      </c>
      <c r="G202" s="172">
        <v>17.434560000000001</v>
      </c>
      <c r="H202" s="71">
        <v>13.070689632000002</v>
      </c>
      <c r="I202" s="72">
        <v>1725.3310314240002</v>
      </c>
      <c r="J202" s="73">
        <v>132</v>
      </c>
      <c r="K202" s="80"/>
      <c r="L202" s="75">
        <v>132</v>
      </c>
      <c r="M202" s="73">
        <v>1725.3310314240002</v>
      </c>
      <c r="N202" s="72">
        <v>0</v>
      </c>
      <c r="O202" s="75">
        <v>1725.3310314240002</v>
      </c>
      <c r="P202" s="76">
        <v>1</v>
      </c>
    </row>
    <row r="203" spans="1:16" ht="25.5" x14ac:dyDescent="0.25">
      <c r="A203" s="274" t="s">
        <v>1323</v>
      </c>
      <c r="B203" s="169" t="s">
        <v>664</v>
      </c>
      <c r="C203" s="170" t="s">
        <v>140</v>
      </c>
      <c r="D203" s="101" t="s">
        <v>511</v>
      </c>
      <c r="E203" s="169" t="s">
        <v>30</v>
      </c>
      <c r="F203" s="171">
        <v>10</v>
      </c>
      <c r="G203" s="172">
        <v>16.0992</v>
      </c>
      <c r="H203" s="71">
        <v>12.069570240000001</v>
      </c>
      <c r="I203" s="72">
        <v>120.69570240000002</v>
      </c>
      <c r="J203" s="73">
        <v>10</v>
      </c>
      <c r="K203" s="80"/>
      <c r="L203" s="75">
        <v>10</v>
      </c>
      <c r="M203" s="73">
        <v>120.69570240000002</v>
      </c>
      <c r="N203" s="72">
        <v>0</v>
      </c>
      <c r="O203" s="75">
        <v>120.69570240000002</v>
      </c>
      <c r="P203" s="76">
        <v>1</v>
      </c>
    </row>
    <row r="204" spans="1:16" ht="25.5" x14ac:dyDescent="0.25">
      <c r="A204" s="274" t="s">
        <v>1324</v>
      </c>
      <c r="B204" s="169" t="s">
        <v>665</v>
      </c>
      <c r="C204" s="170" t="s">
        <v>141</v>
      </c>
      <c r="D204" s="101" t="s">
        <v>511</v>
      </c>
      <c r="E204" s="169" t="s">
        <v>33</v>
      </c>
      <c r="F204" s="171">
        <v>21</v>
      </c>
      <c r="G204" s="172">
        <v>14.027520000000001</v>
      </c>
      <c r="H204" s="71">
        <v>10.516431744000002</v>
      </c>
      <c r="I204" s="72">
        <v>220.84506662400003</v>
      </c>
      <c r="J204" s="73">
        <v>21</v>
      </c>
      <c r="K204" s="80"/>
      <c r="L204" s="75">
        <v>21</v>
      </c>
      <c r="M204" s="73">
        <v>220.84506662400003</v>
      </c>
      <c r="N204" s="72">
        <v>0</v>
      </c>
      <c r="O204" s="75">
        <v>220.84506662400003</v>
      </c>
      <c r="P204" s="76">
        <v>1</v>
      </c>
    </row>
    <row r="205" spans="1:16" ht="25.5" x14ac:dyDescent="0.25">
      <c r="A205" s="274" t="s">
        <v>1325</v>
      </c>
      <c r="B205" s="169" t="s">
        <v>666</v>
      </c>
      <c r="C205" s="170" t="s">
        <v>142</v>
      </c>
      <c r="D205" s="101" t="s">
        <v>511</v>
      </c>
      <c r="E205" s="169" t="s">
        <v>33</v>
      </c>
      <c r="F205" s="171">
        <v>5</v>
      </c>
      <c r="G205" s="172">
        <v>20.230080000000001</v>
      </c>
      <c r="H205" s="71">
        <v>15.166490976000002</v>
      </c>
      <c r="I205" s="72">
        <v>75.832454880000014</v>
      </c>
      <c r="J205" s="73">
        <v>5</v>
      </c>
      <c r="K205" s="80"/>
      <c r="L205" s="75">
        <v>5</v>
      </c>
      <c r="M205" s="73">
        <v>75.832454880000014</v>
      </c>
      <c r="N205" s="72">
        <v>0</v>
      </c>
      <c r="O205" s="75">
        <v>75.832454880000014</v>
      </c>
      <c r="P205" s="76">
        <v>1</v>
      </c>
    </row>
    <row r="206" spans="1:16" ht="25.5" x14ac:dyDescent="0.25">
      <c r="A206" s="274" t="s">
        <v>1326</v>
      </c>
      <c r="B206" s="169" t="s">
        <v>667</v>
      </c>
      <c r="C206" s="170" t="s">
        <v>143</v>
      </c>
      <c r="D206" s="101" t="s">
        <v>511</v>
      </c>
      <c r="E206" s="169" t="s">
        <v>30</v>
      </c>
      <c r="F206" s="171">
        <v>30</v>
      </c>
      <c r="G206" s="172">
        <v>18.869759999999999</v>
      </c>
      <c r="H206" s="71">
        <v>14.146659072</v>
      </c>
      <c r="I206" s="72">
        <v>424.39977216</v>
      </c>
      <c r="J206" s="73">
        <v>30</v>
      </c>
      <c r="K206" s="80"/>
      <c r="L206" s="75">
        <v>30</v>
      </c>
      <c r="M206" s="73">
        <v>424.39977216</v>
      </c>
      <c r="N206" s="72">
        <v>0</v>
      </c>
      <c r="O206" s="75">
        <v>424.39977216</v>
      </c>
      <c r="P206" s="76">
        <v>1</v>
      </c>
    </row>
    <row r="207" spans="1:16" ht="25.5" x14ac:dyDescent="0.25">
      <c r="A207" s="274" t="s">
        <v>1327</v>
      </c>
      <c r="B207" s="169" t="s">
        <v>668</v>
      </c>
      <c r="C207" s="170" t="s">
        <v>144</v>
      </c>
      <c r="D207" s="101" t="s">
        <v>511</v>
      </c>
      <c r="E207" s="169" t="s">
        <v>30</v>
      </c>
      <c r="F207" s="171">
        <v>12</v>
      </c>
      <c r="G207" s="172">
        <v>28.129919999999998</v>
      </c>
      <c r="H207" s="71">
        <v>21.089001023999998</v>
      </c>
      <c r="I207" s="72">
        <v>253.06801228799998</v>
      </c>
      <c r="J207" s="73">
        <v>12</v>
      </c>
      <c r="K207" s="80"/>
      <c r="L207" s="75">
        <v>12</v>
      </c>
      <c r="M207" s="73">
        <v>253.06801228799998</v>
      </c>
      <c r="N207" s="72">
        <v>0</v>
      </c>
      <c r="O207" s="75">
        <v>253.06801228799998</v>
      </c>
      <c r="P207" s="76">
        <v>1</v>
      </c>
    </row>
    <row r="208" spans="1:16" ht="25.5" x14ac:dyDescent="0.25">
      <c r="A208" s="274" t="s">
        <v>1328</v>
      </c>
      <c r="B208" s="169" t="s">
        <v>669</v>
      </c>
      <c r="C208" s="170" t="s">
        <v>145</v>
      </c>
      <c r="D208" s="101" t="s">
        <v>511</v>
      </c>
      <c r="E208" s="169" t="s">
        <v>30</v>
      </c>
      <c r="F208" s="171">
        <v>1</v>
      </c>
      <c r="G208" s="172">
        <v>54.961919999999999</v>
      </c>
      <c r="H208" s="71">
        <v>41.204951424000001</v>
      </c>
      <c r="I208" s="72">
        <v>41.204951424000001</v>
      </c>
      <c r="J208" s="73">
        <v>1</v>
      </c>
      <c r="K208" s="80"/>
      <c r="L208" s="75">
        <v>1</v>
      </c>
      <c r="M208" s="73">
        <v>41.204951424000001</v>
      </c>
      <c r="N208" s="72">
        <v>0</v>
      </c>
      <c r="O208" s="75">
        <v>41.204951424000001</v>
      </c>
      <c r="P208" s="76">
        <v>1</v>
      </c>
    </row>
    <row r="209" spans="1:16" ht="25.5" x14ac:dyDescent="0.25">
      <c r="A209" s="274" t="s">
        <v>1329</v>
      </c>
      <c r="B209" s="169" t="s">
        <v>670</v>
      </c>
      <c r="C209" s="170" t="s">
        <v>146</v>
      </c>
      <c r="D209" s="101" t="s">
        <v>511</v>
      </c>
      <c r="E209" s="169" t="s">
        <v>30</v>
      </c>
      <c r="F209" s="171">
        <v>6</v>
      </c>
      <c r="G209" s="172">
        <v>54.961919999999999</v>
      </c>
      <c r="H209" s="71">
        <v>41.204951424000001</v>
      </c>
      <c r="I209" s="72">
        <v>247.229708544</v>
      </c>
      <c r="J209" s="73">
        <v>6</v>
      </c>
      <c r="K209" s="80"/>
      <c r="L209" s="75">
        <v>6</v>
      </c>
      <c r="M209" s="73">
        <v>247.229708544</v>
      </c>
      <c r="N209" s="72">
        <v>0</v>
      </c>
      <c r="O209" s="75">
        <v>247.229708544</v>
      </c>
      <c r="P209" s="76">
        <v>1</v>
      </c>
    </row>
    <row r="210" spans="1:16" ht="25.5" x14ac:dyDescent="0.25">
      <c r="A210" s="274" t="s">
        <v>1330</v>
      </c>
      <c r="B210" s="169" t="s">
        <v>671</v>
      </c>
      <c r="C210" s="170" t="s">
        <v>147</v>
      </c>
      <c r="D210" s="101" t="s">
        <v>511</v>
      </c>
      <c r="E210" s="169" t="s">
        <v>30</v>
      </c>
      <c r="F210" s="171">
        <v>9</v>
      </c>
      <c r="G210" s="172">
        <v>77.03904</v>
      </c>
      <c r="H210" s="71">
        <v>57.756168288000005</v>
      </c>
      <c r="I210" s="72">
        <v>519.80551459200001</v>
      </c>
      <c r="J210" s="73">
        <v>9</v>
      </c>
      <c r="K210" s="80"/>
      <c r="L210" s="75">
        <v>9</v>
      </c>
      <c r="M210" s="73">
        <v>519.80551459200001</v>
      </c>
      <c r="N210" s="72">
        <v>0</v>
      </c>
      <c r="O210" s="75">
        <v>519.80551459200001</v>
      </c>
      <c r="P210" s="76">
        <v>1</v>
      </c>
    </row>
    <row r="211" spans="1:16" ht="25.5" x14ac:dyDescent="0.25">
      <c r="A211" s="274" t="s">
        <v>1331</v>
      </c>
      <c r="B211" s="169" t="s">
        <v>672</v>
      </c>
      <c r="C211" s="170" t="s">
        <v>148</v>
      </c>
      <c r="D211" s="101" t="s">
        <v>511</v>
      </c>
      <c r="E211" s="169" t="s">
        <v>30</v>
      </c>
      <c r="F211" s="171">
        <v>55</v>
      </c>
      <c r="G211" s="172">
        <v>32.098559999999999</v>
      </c>
      <c r="H211" s="71">
        <v>24.064290432</v>
      </c>
      <c r="I211" s="72">
        <v>1323.5359737599999</v>
      </c>
      <c r="J211" s="73">
        <v>55</v>
      </c>
      <c r="K211" s="80"/>
      <c r="L211" s="75">
        <v>55</v>
      </c>
      <c r="M211" s="73">
        <v>1323.5359737599999</v>
      </c>
      <c r="N211" s="72">
        <v>0</v>
      </c>
      <c r="O211" s="75">
        <v>1323.5359737599999</v>
      </c>
      <c r="P211" s="76">
        <v>1</v>
      </c>
    </row>
    <row r="212" spans="1:16" ht="25.5" x14ac:dyDescent="0.25">
      <c r="A212" s="274" t="s">
        <v>1332</v>
      </c>
      <c r="B212" s="169" t="s">
        <v>673</v>
      </c>
      <c r="C212" s="170" t="s">
        <v>149</v>
      </c>
      <c r="D212" s="101" t="s">
        <v>511</v>
      </c>
      <c r="E212" s="169" t="s">
        <v>30</v>
      </c>
      <c r="F212" s="171">
        <v>3</v>
      </c>
      <c r="G212" s="172">
        <v>39.848639999999996</v>
      </c>
      <c r="H212" s="71">
        <v>29.874525407999997</v>
      </c>
      <c r="I212" s="72">
        <v>89.62357622399999</v>
      </c>
      <c r="J212" s="73">
        <v>3</v>
      </c>
      <c r="K212" s="80"/>
      <c r="L212" s="75">
        <v>3</v>
      </c>
      <c r="M212" s="73">
        <v>89.62357622399999</v>
      </c>
      <c r="N212" s="72">
        <v>0</v>
      </c>
      <c r="O212" s="75">
        <v>89.62357622399999</v>
      </c>
      <c r="P212" s="76">
        <v>1</v>
      </c>
    </row>
    <row r="213" spans="1:16" ht="25.5" x14ac:dyDescent="0.25">
      <c r="A213" s="274" t="s">
        <v>1333</v>
      </c>
      <c r="B213" s="169" t="s">
        <v>674</v>
      </c>
      <c r="C213" s="170" t="s">
        <v>150</v>
      </c>
      <c r="D213" s="101" t="s">
        <v>511</v>
      </c>
      <c r="E213" s="169" t="s">
        <v>30</v>
      </c>
      <c r="F213" s="171">
        <v>62</v>
      </c>
      <c r="G213" s="172">
        <v>27.256319999999999</v>
      </c>
      <c r="H213" s="71">
        <v>20.434063104</v>
      </c>
      <c r="I213" s="72">
        <v>1266.9119124480001</v>
      </c>
      <c r="J213" s="73">
        <v>62</v>
      </c>
      <c r="K213" s="80"/>
      <c r="L213" s="75">
        <v>62</v>
      </c>
      <c r="M213" s="73">
        <v>1266.9119124480001</v>
      </c>
      <c r="N213" s="72">
        <v>0</v>
      </c>
      <c r="O213" s="75">
        <v>1266.9119124480001</v>
      </c>
      <c r="P213" s="76">
        <v>1</v>
      </c>
    </row>
    <row r="214" spans="1:16" ht="25.5" x14ac:dyDescent="0.25">
      <c r="A214" s="274" t="s">
        <v>1334</v>
      </c>
      <c r="B214" s="169" t="s">
        <v>675</v>
      </c>
      <c r="C214" s="170" t="s">
        <v>151</v>
      </c>
      <c r="D214" s="101" t="s">
        <v>511</v>
      </c>
      <c r="E214" s="169" t="s">
        <v>30</v>
      </c>
      <c r="F214" s="171">
        <v>1</v>
      </c>
      <c r="G214" s="172">
        <v>32.235839999999996</v>
      </c>
      <c r="H214" s="71">
        <v>24.167209247999999</v>
      </c>
      <c r="I214" s="72">
        <v>24.167209247999999</v>
      </c>
      <c r="J214" s="73">
        <v>1</v>
      </c>
      <c r="K214" s="80"/>
      <c r="L214" s="75">
        <v>1</v>
      </c>
      <c r="M214" s="73">
        <v>24.167209247999999</v>
      </c>
      <c r="N214" s="72">
        <v>0</v>
      </c>
      <c r="O214" s="75">
        <v>24.167209247999999</v>
      </c>
      <c r="P214" s="76">
        <v>1</v>
      </c>
    </row>
    <row r="215" spans="1:16" ht="25.5" x14ac:dyDescent="0.25">
      <c r="A215" s="274" t="s">
        <v>1335</v>
      </c>
      <c r="B215" s="169" t="s">
        <v>676</v>
      </c>
      <c r="C215" s="170" t="s">
        <v>152</v>
      </c>
      <c r="D215" s="101" t="s">
        <v>511</v>
      </c>
      <c r="E215" s="169" t="s">
        <v>30</v>
      </c>
      <c r="F215" s="171">
        <v>117</v>
      </c>
      <c r="G215" s="172">
        <v>35.817599999999999</v>
      </c>
      <c r="H215" s="71">
        <v>26.852454720000001</v>
      </c>
      <c r="I215" s="72">
        <v>3141.73720224</v>
      </c>
      <c r="J215" s="73">
        <v>117</v>
      </c>
      <c r="K215" s="80"/>
      <c r="L215" s="75">
        <v>117</v>
      </c>
      <c r="M215" s="73">
        <v>3141.73720224</v>
      </c>
      <c r="N215" s="72">
        <v>0</v>
      </c>
      <c r="O215" s="75">
        <v>3141.73720224</v>
      </c>
      <c r="P215" s="76">
        <v>1</v>
      </c>
    </row>
    <row r="216" spans="1:16" ht="25.5" x14ac:dyDescent="0.25">
      <c r="A216" s="274" t="s">
        <v>1336</v>
      </c>
      <c r="B216" s="169" t="s">
        <v>677</v>
      </c>
      <c r="C216" s="170" t="s">
        <v>153</v>
      </c>
      <c r="D216" s="101" t="s">
        <v>511</v>
      </c>
      <c r="E216" s="169" t="s">
        <v>30</v>
      </c>
      <c r="F216" s="171">
        <v>20</v>
      </c>
      <c r="G216" s="172">
        <v>46.063679999999998</v>
      </c>
      <c r="H216" s="71">
        <v>34.533940895999997</v>
      </c>
      <c r="I216" s="72">
        <v>690.67881791999991</v>
      </c>
      <c r="J216" s="73">
        <v>20</v>
      </c>
      <c r="K216" s="80"/>
      <c r="L216" s="75">
        <v>20</v>
      </c>
      <c r="M216" s="73">
        <v>690.67881791999991</v>
      </c>
      <c r="N216" s="72">
        <v>0</v>
      </c>
      <c r="O216" s="75">
        <v>690.67881791999991</v>
      </c>
      <c r="P216" s="76">
        <v>1</v>
      </c>
    </row>
    <row r="217" spans="1:16" ht="25.5" x14ac:dyDescent="0.25">
      <c r="A217" s="274" t="s">
        <v>1337</v>
      </c>
      <c r="B217" s="169" t="s">
        <v>678</v>
      </c>
      <c r="C217" s="170" t="s">
        <v>154</v>
      </c>
      <c r="D217" s="101" t="s">
        <v>511</v>
      </c>
      <c r="E217" s="169" t="s">
        <v>30</v>
      </c>
      <c r="F217" s="171">
        <v>89</v>
      </c>
      <c r="G217" s="172">
        <v>41.745600000000003</v>
      </c>
      <c r="H217" s="71">
        <v>31.296676320000003</v>
      </c>
      <c r="I217" s="72">
        <v>2785.4041924800003</v>
      </c>
      <c r="J217" s="73">
        <v>89</v>
      </c>
      <c r="K217" s="80"/>
      <c r="L217" s="75">
        <v>89</v>
      </c>
      <c r="M217" s="73">
        <v>2785.4041924800003</v>
      </c>
      <c r="N217" s="72">
        <v>0</v>
      </c>
      <c r="O217" s="75">
        <v>2785.4041924800003</v>
      </c>
      <c r="P217" s="76">
        <v>1</v>
      </c>
    </row>
    <row r="218" spans="1:16" ht="25.5" x14ac:dyDescent="0.25">
      <c r="A218" s="274" t="s">
        <v>1338</v>
      </c>
      <c r="B218" s="169" t="s">
        <v>679</v>
      </c>
      <c r="C218" s="170" t="s">
        <v>155</v>
      </c>
      <c r="D218" s="101" t="s">
        <v>511</v>
      </c>
      <c r="E218" s="169" t="s">
        <v>30</v>
      </c>
      <c r="F218" s="171">
        <v>24</v>
      </c>
      <c r="G218" s="172">
        <v>56.384639999999997</v>
      </c>
      <c r="H218" s="71">
        <v>42.271564607999998</v>
      </c>
      <c r="I218" s="72">
        <v>1014.5175505919999</v>
      </c>
      <c r="J218" s="73">
        <v>24</v>
      </c>
      <c r="K218" s="80"/>
      <c r="L218" s="75">
        <v>24</v>
      </c>
      <c r="M218" s="73">
        <v>1014.5175505919999</v>
      </c>
      <c r="N218" s="72">
        <v>0</v>
      </c>
      <c r="O218" s="75">
        <v>1014.5175505919999</v>
      </c>
      <c r="P218" s="76">
        <v>1</v>
      </c>
    </row>
    <row r="219" spans="1:16" ht="25.5" x14ac:dyDescent="0.25">
      <c r="A219" s="274" t="s">
        <v>1339</v>
      </c>
      <c r="B219" s="169" t="s">
        <v>680</v>
      </c>
      <c r="C219" s="170" t="s">
        <v>156</v>
      </c>
      <c r="D219" s="101" t="s">
        <v>511</v>
      </c>
      <c r="E219" s="169" t="s">
        <v>33</v>
      </c>
      <c r="F219" s="171">
        <v>10</v>
      </c>
      <c r="G219" s="172">
        <v>46.924800000000005</v>
      </c>
      <c r="H219" s="71">
        <v>35.179522560000002</v>
      </c>
      <c r="I219" s="72">
        <v>351.79522560000004</v>
      </c>
      <c r="J219" s="73">
        <v>10</v>
      </c>
      <c r="K219" s="80"/>
      <c r="L219" s="75">
        <v>10</v>
      </c>
      <c r="M219" s="73">
        <v>351.79522560000004</v>
      </c>
      <c r="N219" s="72">
        <v>0</v>
      </c>
      <c r="O219" s="75">
        <v>351.79522560000004</v>
      </c>
      <c r="P219" s="76">
        <v>1</v>
      </c>
    </row>
    <row r="220" spans="1:16" ht="25.5" x14ac:dyDescent="0.25">
      <c r="A220" s="274" t="s">
        <v>1340</v>
      </c>
      <c r="B220" s="169" t="s">
        <v>681</v>
      </c>
      <c r="C220" s="170" t="s">
        <v>157</v>
      </c>
      <c r="D220" s="101" t="s">
        <v>511</v>
      </c>
      <c r="E220" s="169" t="s">
        <v>30</v>
      </c>
      <c r="F220" s="171">
        <v>5</v>
      </c>
      <c r="G220" s="172">
        <v>65.133119999999991</v>
      </c>
      <c r="H220" s="71">
        <v>48.830300063999992</v>
      </c>
      <c r="I220" s="72">
        <v>244.15150031999997</v>
      </c>
      <c r="J220" s="73">
        <v>5</v>
      </c>
      <c r="K220" s="80"/>
      <c r="L220" s="75">
        <v>5</v>
      </c>
      <c r="M220" s="73">
        <v>244.15150031999997</v>
      </c>
      <c r="N220" s="72">
        <v>0</v>
      </c>
      <c r="O220" s="75">
        <v>244.15150031999997</v>
      </c>
      <c r="P220" s="76">
        <v>1</v>
      </c>
    </row>
    <row r="221" spans="1:16" ht="25.5" x14ac:dyDescent="0.25">
      <c r="A221" s="274" t="s">
        <v>1341</v>
      </c>
      <c r="B221" s="169" t="s">
        <v>682</v>
      </c>
      <c r="C221" s="170" t="s">
        <v>158</v>
      </c>
      <c r="D221" s="101" t="s">
        <v>511</v>
      </c>
      <c r="E221" s="169" t="s">
        <v>89</v>
      </c>
      <c r="F221" s="171">
        <v>14</v>
      </c>
      <c r="G221" s="172">
        <v>52.216320000000003</v>
      </c>
      <c r="H221" s="71">
        <v>39.146575104000007</v>
      </c>
      <c r="I221" s="72">
        <v>548.05205145600007</v>
      </c>
      <c r="J221" s="73">
        <v>14</v>
      </c>
      <c r="K221" s="80"/>
      <c r="L221" s="75">
        <v>14</v>
      </c>
      <c r="M221" s="73">
        <v>548.05205145600007</v>
      </c>
      <c r="N221" s="72">
        <v>0</v>
      </c>
      <c r="O221" s="75">
        <v>548.05205145600007</v>
      </c>
      <c r="P221" s="76">
        <v>1</v>
      </c>
    </row>
    <row r="222" spans="1:16" ht="25.5" x14ac:dyDescent="0.25">
      <c r="A222" s="274" t="s">
        <v>1342</v>
      </c>
      <c r="B222" s="169" t="s">
        <v>683</v>
      </c>
      <c r="C222" s="170" t="s">
        <v>684</v>
      </c>
      <c r="D222" s="101" t="s">
        <v>511</v>
      </c>
      <c r="E222" s="169" t="s">
        <v>33</v>
      </c>
      <c r="F222" s="171">
        <v>14</v>
      </c>
      <c r="G222" s="172">
        <v>13.965119999999999</v>
      </c>
      <c r="H222" s="71">
        <v>10.469650463999999</v>
      </c>
      <c r="I222" s="72">
        <v>146.57510649599999</v>
      </c>
      <c r="J222" s="73">
        <v>14</v>
      </c>
      <c r="K222" s="80"/>
      <c r="L222" s="75">
        <v>14</v>
      </c>
      <c r="M222" s="73">
        <v>146.57510649599999</v>
      </c>
      <c r="N222" s="72">
        <v>0</v>
      </c>
      <c r="O222" s="75">
        <v>146.57510649599999</v>
      </c>
      <c r="P222" s="76">
        <v>1</v>
      </c>
    </row>
    <row r="223" spans="1:16" ht="25.5" x14ac:dyDescent="0.25">
      <c r="A223" s="274" t="s">
        <v>1343</v>
      </c>
      <c r="B223" s="169" t="s">
        <v>685</v>
      </c>
      <c r="C223" s="170" t="s">
        <v>686</v>
      </c>
      <c r="D223" s="101" t="s">
        <v>511</v>
      </c>
      <c r="E223" s="169" t="s">
        <v>38</v>
      </c>
      <c r="F223" s="171">
        <v>41</v>
      </c>
      <c r="G223" s="172">
        <v>46.300800000000002</v>
      </c>
      <c r="H223" s="71">
        <v>34.711709760000005</v>
      </c>
      <c r="I223" s="72">
        <v>1423.1801001600002</v>
      </c>
      <c r="J223" s="73">
        <v>41</v>
      </c>
      <c r="K223" s="80"/>
      <c r="L223" s="75">
        <v>41</v>
      </c>
      <c r="M223" s="73">
        <v>1423.1801001600002</v>
      </c>
      <c r="N223" s="72">
        <v>0</v>
      </c>
      <c r="O223" s="75">
        <v>1423.1801001600002</v>
      </c>
      <c r="P223" s="76">
        <v>1</v>
      </c>
    </row>
    <row r="224" spans="1:16" ht="25.5" x14ac:dyDescent="0.25">
      <c r="A224" s="274" t="s">
        <v>1344</v>
      </c>
      <c r="B224" s="169" t="s">
        <v>687</v>
      </c>
      <c r="C224" s="170" t="s">
        <v>688</v>
      </c>
      <c r="D224" s="101" t="s">
        <v>511</v>
      </c>
      <c r="E224" s="169" t="s">
        <v>89</v>
      </c>
      <c r="F224" s="171">
        <v>14</v>
      </c>
      <c r="G224" s="172">
        <v>116.15136</v>
      </c>
      <c r="H224" s="71">
        <v>87.078674591999999</v>
      </c>
      <c r="I224" s="72">
        <v>1219.101444288</v>
      </c>
      <c r="J224" s="73">
        <v>14</v>
      </c>
      <c r="K224" s="80"/>
      <c r="L224" s="75">
        <v>14</v>
      </c>
      <c r="M224" s="73">
        <v>1219.101444288</v>
      </c>
      <c r="N224" s="72">
        <v>0</v>
      </c>
      <c r="O224" s="75">
        <v>1219.101444288</v>
      </c>
      <c r="P224" s="76">
        <v>1</v>
      </c>
    </row>
    <row r="225" spans="1:16" ht="38.25" x14ac:dyDescent="0.25">
      <c r="A225" s="274" t="s">
        <v>1345</v>
      </c>
      <c r="B225" s="169" t="s">
        <v>689</v>
      </c>
      <c r="C225" s="170" t="s">
        <v>159</v>
      </c>
      <c r="D225" s="101" t="s">
        <v>511</v>
      </c>
      <c r="E225" s="169" t="s">
        <v>33</v>
      </c>
      <c r="F225" s="171">
        <v>558</v>
      </c>
      <c r="G225" s="172">
        <v>16.398720000000001</v>
      </c>
      <c r="H225" s="71">
        <v>12.294120384000001</v>
      </c>
      <c r="I225" s="72">
        <v>6860.1191742720002</v>
      </c>
      <c r="J225" s="73">
        <v>558</v>
      </c>
      <c r="K225" s="80"/>
      <c r="L225" s="75">
        <v>558</v>
      </c>
      <c r="M225" s="73">
        <v>6860.1191742720002</v>
      </c>
      <c r="N225" s="72">
        <v>0</v>
      </c>
      <c r="O225" s="75">
        <v>6860.1191742720002</v>
      </c>
      <c r="P225" s="76">
        <v>1</v>
      </c>
    </row>
    <row r="226" spans="1:16" ht="25.5" x14ac:dyDescent="0.25">
      <c r="A226" s="274" t="s">
        <v>1346</v>
      </c>
      <c r="B226" s="169" t="s">
        <v>690</v>
      </c>
      <c r="C226" s="170" t="s">
        <v>691</v>
      </c>
      <c r="D226" s="101" t="s">
        <v>511</v>
      </c>
      <c r="E226" s="169" t="s">
        <v>33</v>
      </c>
      <c r="F226" s="171">
        <v>69</v>
      </c>
      <c r="G226" s="172">
        <v>34.794240000000002</v>
      </c>
      <c r="H226" s="71">
        <v>26.085241728000003</v>
      </c>
      <c r="I226" s="72">
        <v>1799.8816792320001</v>
      </c>
      <c r="J226" s="73">
        <v>69</v>
      </c>
      <c r="K226" s="80"/>
      <c r="L226" s="75">
        <v>69</v>
      </c>
      <c r="M226" s="73">
        <v>1799.8816792320001</v>
      </c>
      <c r="N226" s="72">
        <v>0</v>
      </c>
      <c r="O226" s="75">
        <v>1799.8816792320001</v>
      </c>
      <c r="P226" s="76">
        <v>1</v>
      </c>
    </row>
    <row r="227" spans="1:16" ht="25.5" x14ac:dyDescent="0.25">
      <c r="A227" s="274" t="s">
        <v>1347</v>
      </c>
      <c r="B227" s="169" t="s">
        <v>692</v>
      </c>
      <c r="C227" s="170" t="s">
        <v>160</v>
      </c>
      <c r="D227" s="101" t="s">
        <v>511</v>
      </c>
      <c r="E227" s="169" t="s">
        <v>33</v>
      </c>
      <c r="F227" s="171">
        <v>3</v>
      </c>
      <c r="G227" s="172">
        <v>25.75872</v>
      </c>
      <c r="H227" s="71">
        <v>19.311312384000001</v>
      </c>
      <c r="I227" s="72">
        <v>57.933937151999999</v>
      </c>
      <c r="J227" s="73">
        <v>3</v>
      </c>
      <c r="K227" s="80"/>
      <c r="L227" s="75">
        <v>3</v>
      </c>
      <c r="M227" s="73">
        <v>57.933937151999999</v>
      </c>
      <c r="N227" s="72">
        <v>0</v>
      </c>
      <c r="O227" s="75">
        <v>57.933937151999999</v>
      </c>
      <c r="P227" s="76">
        <v>1</v>
      </c>
    </row>
    <row r="228" spans="1:16" x14ac:dyDescent="0.25">
      <c r="A228" s="274" t="s">
        <v>1348</v>
      </c>
      <c r="B228" s="169" t="s">
        <v>693</v>
      </c>
      <c r="C228" s="170" t="s">
        <v>161</v>
      </c>
      <c r="D228" s="101" t="s">
        <v>511</v>
      </c>
      <c r="E228" s="169" t="s">
        <v>33</v>
      </c>
      <c r="F228" s="171">
        <v>7</v>
      </c>
      <c r="G228" s="172">
        <v>31.774080000000001</v>
      </c>
      <c r="H228" s="71">
        <v>23.821027776000001</v>
      </c>
      <c r="I228" s="72">
        <v>166.74719443200001</v>
      </c>
      <c r="J228" s="73">
        <v>7</v>
      </c>
      <c r="K228" s="80"/>
      <c r="L228" s="75">
        <v>7</v>
      </c>
      <c r="M228" s="73">
        <v>166.74719443200001</v>
      </c>
      <c r="N228" s="72">
        <v>0</v>
      </c>
      <c r="O228" s="75">
        <v>166.74719443200001</v>
      </c>
      <c r="P228" s="76">
        <v>1</v>
      </c>
    </row>
    <row r="229" spans="1:16" x14ac:dyDescent="0.25">
      <c r="A229" s="274" t="s">
        <v>1349</v>
      </c>
      <c r="B229" s="169" t="s">
        <v>694</v>
      </c>
      <c r="C229" s="170" t="s">
        <v>162</v>
      </c>
      <c r="D229" s="101" t="s">
        <v>511</v>
      </c>
      <c r="E229" s="169" t="s">
        <v>33</v>
      </c>
      <c r="F229" s="171">
        <v>1</v>
      </c>
      <c r="G229" s="172">
        <v>35.056319999999999</v>
      </c>
      <c r="H229" s="71">
        <v>26.281723104000001</v>
      </c>
      <c r="I229" s="72">
        <v>26.281723104000001</v>
      </c>
      <c r="J229" s="73">
        <v>1</v>
      </c>
      <c r="K229" s="80"/>
      <c r="L229" s="75">
        <v>1</v>
      </c>
      <c r="M229" s="73">
        <v>26.281723104000001</v>
      </c>
      <c r="N229" s="72">
        <v>0</v>
      </c>
      <c r="O229" s="75">
        <v>26.281723104000001</v>
      </c>
      <c r="P229" s="76">
        <v>1</v>
      </c>
    </row>
    <row r="230" spans="1:16" ht="25.5" x14ac:dyDescent="0.25">
      <c r="A230" s="274" t="s">
        <v>1350</v>
      </c>
      <c r="B230" s="169" t="s">
        <v>695</v>
      </c>
      <c r="C230" s="170" t="s">
        <v>696</v>
      </c>
      <c r="D230" s="101" t="s">
        <v>511</v>
      </c>
      <c r="E230" s="169" t="s">
        <v>33</v>
      </c>
      <c r="F230" s="171">
        <v>2</v>
      </c>
      <c r="G230" s="172">
        <v>30.126720000000002</v>
      </c>
      <c r="H230" s="71">
        <v>22.586001984000003</v>
      </c>
      <c r="I230" s="72">
        <v>45.172003968000006</v>
      </c>
      <c r="J230" s="73">
        <v>2</v>
      </c>
      <c r="K230" s="80"/>
      <c r="L230" s="75">
        <v>2</v>
      </c>
      <c r="M230" s="73">
        <v>45.172003968000006</v>
      </c>
      <c r="N230" s="72">
        <v>0</v>
      </c>
      <c r="O230" s="75">
        <v>45.172003968000006</v>
      </c>
      <c r="P230" s="76">
        <v>1</v>
      </c>
    </row>
    <row r="231" spans="1:16" ht="25.5" x14ac:dyDescent="0.25">
      <c r="A231" s="274" t="s">
        <v>1351</v>
      </c>
      <c r="B231" s="169" t="s">
        <v>697</v>
      </c>
      <c r="C231" s="170" t="s">
        <v>163</v>
      </c>
      <c r="D231" s="101" t="s">
        <v>511</v>
      </c>
      <c r="E231" s="169" t="s">
        <v>33</v>
      </c>
      <c r="F231" s="171">
        <v>7</v>
      </c>
      <c r="G231" s="172">
        <v>32.061120000000003</v>
      </c>
      <c r="H231" s="71">
        <v>24.036221664000003</v>
      </c>
      <c r="I231" s="72">
        <v>168.25355164800001</v>
      </c>
      <c r="J231" s="73">
        <v>7</v>
      </c>
      <c r="K231" s="80"/>
      <c r="L231" s="75">
        <v>7</v>
      </c>
      <c r="M231" s="73">
        <v>168.25355164800001</v>
      </c>
      <c r="N231" s="72">
        <v>0</v>
      </c>
      <c r="O231" s="75">
        <v>168.25355164800001</v>
      </c>
      <c r="P231" s="76">
        <v>1</v>
      </c>
    </row>
    <row r="232" spans="1:16" ht="25.5" x14ac:dyDescent="0.25">
      <c r="A232" s="274" t="s">
        <v>1352</v>
      </c>
      <c r="B232" s="169" t="s">
        <v>698</v>
      </c>
      <c r="C232" s="170" t="s">
        <v>164</v>
      </c>
      <c r="D232" s="101" t="s">
        <v>511</v>
      </c>
      <c r="E232" s="169" t="s">
        <v>33</v>
      </c>
      <c r="F232" s="171">
        <v>1</v>
      </c>
      <c r="G232" s="172">
        <v>36.803519999999999</v>
      </c>
      <c r="H232" s="71">
        <v>27.591598944000001</v>
      </c>
      <c r="I232" s="72">
        <v>27.591598944000001</v>
      </c>
      <c r="J232" s="73">
        <v>1</v>
      </c>
      <c r="K232" s="80"/>
      <c r="L232" s="75">
        <v>1</v>
      </c>
      <c r="M232" s="73">
        <v>27.591598944000001</v>
      </c>
      <c r="N232" s="72">
        <v>0</v>
      </c>
      <c r="O232" s="75">
        <v>27.591598944000001</v>
      </c>
      <c r="P232" s="76">
        <v>1</v>
      </c>
    </row>
    <row r="233" spans="1:16" x14ac:dyDescent="0.25">
      <c r="A233" s="277" t="s">
        <v>1353</v>
      </c>
      <c r="B233" s="173"/>
      <c r="C233" s="174" t="s">
        <v>165</v>
      </c>
      <c r="D233" s="175"/>
      <c r="E233" s="162"/>
      <c r="F233" s="163"/>
      <c r="G233" s="164"/>
      <c r="H233" s="164"/>
      <c r="I233" s="165">
        <v>40568.922497375999</v>
      </c>
      <c r="J233" s="166"/>
      <c r="K233" s="165"/>
      <c r="L233" s="167">
        <v>9001</v>
      </c>
      <c r="M233" s="166">
        <v>40568.922497375999</v>
      </c>
      <c r="N233" s="165">
        <v>0</v>
      </c>
      <c r="O233" s="167">
        <v>40568.922497375999</v>
      </c>
      <c r="P233" s="168">
        <v>1</v>
      </c>
    </row>
    <row r="234" spans="1:16" ht="25.5" x14ac:dyDescent="0.25">
      <c r="A234" s="274" t="s">
        <v>1354</v>
      </c>
      <c r="B234" s="169" t="s">
        <v>699</v>
      </c>
      <c r="C234" s="170" t="s">
        <v>166</v>
      </c>
      <c r="D234" s="176" t="s">
        <v>511</v>
      </c>
      <c r="E234" s="169" t="s">
        <v>38</v>
      </c>
      <c r="F234" s="171">
        <v>1230</v>
      </c>
      <c r="G234" s="82">
        <v>6.0403199999999995</v>
      </c>
      <c r="H234" s="71">
        <v>4.5284279039999999</v>
      </c>
      <c r="I234" s="72">
        <v>5569.9663219200002</v>
      </c>
      <c r="J234" s="73">
        <v>1230</v>
      </c>
      <c r="K234" s="80"/>
      <c r="L234" s="75">
        <v>1230</v>
      </c>
      <c r="M234" s="73">
        <v>5569.9663219200002</v>
      </c>
      <c r="N234" s="72">
        <v>0</v>
      </c>
      <c r="O234" s="75">
        <v>5569.9663219200002</v>
      </c>
      <c r="P234" s="76">
        <v>1</v>
      </c>
    </row>
    <row r="235" spans="1:16" ht="25.5" x14ac:dyDescent="0.25">
      <c r="A235" s="274" t="s">
        <v>1355</v>
      </c>
      <c r="B235" s="169" t="s">
        <v>700</v>
      </c>
      <c r="C235" s="170" t="s">
        <v>167</v>
      </c>
      <c r="D235" s="176" t="s">
        <v>511</v>
      </c>
      <c r="E235" s="169" t="s">
        <v>38</v>
      </c>
      <c r="F235" s="171">
        <v>111</v>
      </c>
      <c r="G235" s="82">
        <v>8.8732800000000012</v>
      </c>
      <c r="H235" s="71">
        <v>6.6522980160000014</v>
      </c>
      <c r="I235" s="72">
        <v>738.40507977600021</v>
      </c>
      <c r="J235" s="73">
        <v>111</v>
      </c>
      <c r="K235" s="80"/>
      <c r="L235" s="75">
        <v>111</v>
      </c>
      <c r="M235" s="73">
        <v>738.40507977600021</v>
      </c>
      <c r="N235" s="72">
        <v>0</v>
      </c>
      <c r="O235" s="75">
        <v>738.40507977600021</v>
      </c>
      <c r="P235" s="76">
        <v>1</v>
      </c>
    </row>
    <row r="236" spans="1:16" ht="25.5" x14ac:dyDescent="0.25">
      <c r="A236" s="274" t="s">
        <v>1356</v>
      </c>
      <c r="B236" s="169" t="s">
        <v>701</v>
      </c>
      <c r="C236" s="170" t="s">
        <v>168</v>
      </c>
      <c r="D236" s="176" t="s">
        <v>511</v>
      </c>
      <c r="E236" s="169" t="s">
        <v>38</v>
      </c>
      <c r="F236" s="171">
        <v>200</v>
      </c>
      <c r="G236" s="82">
        <v>12.48</v>
      </c>
      <c r="H236" s="71">
        <v>9.3562560000000001</v>
      </c>
      <c r="I236" s="72">
        <v>1871.2511999999999</v>
      </c>
      <c r="J236" s="73">
        <v>200</v>
      </c>
      <c r="K236" s="80"/>
      <c r="L236" s="75">
        <v>200</v>
      </c>
      <c r="M236" s="73">
        <v>1871.2511999999999</v>
      </c>
      <c r="N236" s="72">
        <v>0</v>
      </c>
      <c r="O236" s="75">
        <v>1871.2511999999999</v>
      </c>
      <c r="P236" s="76">
        <v>1</v>
      </c>
    </row>
    <row r="237" spans="1:16" ht="25.5" x14ac:dyDescent="0.25">
      <c r="A237" s="274" t="s">
        <v>1357</v>
      </c>
      <c r="B237" s="169" t="s">
        <v>702</v>
      </c>
      <c r="C237" s="170" t="s">
        <v>169</v>
      </c>
      <c r="D237" s="176" t="s">
        <v>511</v>
      </c>
      <c r="E237" s="169" t="s">
        <v>38</v>
      </c>
      <c r="F237" s="171">
        <v>141</v>
      </c>
      <c r="G237" s="82">
        <v>19.89312</v>
      </c>
      <c r="H237" s="71">
        <v>14.913872064</v>
      </c>
      <c r="I237" s="72">
        <v>2102.855961024</v>
      </c>
      <c r="J237" s="73">
        <v>141</v>
      </c>
      <c r="K237" s="80"/>
      <c r="L237" s="75">
        <v>141</v>
      </c>
      <c r="M237" s="73">
        <v>2102.855961024</v>
      </c>
      <c r="N237" s="72">
        <v>0</v>
      </c>
      <c r="O237" s="75">
        <v>2102.855961024</v>
      </c>
      <c r="P237" s="76">
        <v>1</v>
      </c>
    </row>
    <row r="238" spans="1:16" ht="25.5" x14ac:dyDescent="0.25">
      <c r="A238" s="274" t="s">
        <v>1358</v>
      </c>
      <c r="B238" s="169" t="s">
        <v>703</v>
      </c>
      <c r="C238" s="170" t="s">
        <v>170</v>
      </c>
      <c r="D238" s="176" t="s">
        <v>511</v>
      </c>
      <c r="E238" s="169" t="s">
        <v>38</v>
      </c>
      <c r="F238" s="171">
        <v>7059</v>
      </c>
      <c r="G238" s="82">
        <v>5.4163199999999998</v>
      </c>
      <c r="H238" s="71">
        <v>4.060615104</v>
      </c>
      <c r="I238" s="72">
        <v>28663.882019135999</v>
      </c>
      <c r="J238" s="73">
        <v>7059</v>
      </c>
      <c r="K238" s="80"/>
      <c r="L238" s="75">
        <v>7059</v>
      </c>
      <c r="M238" s="73">
        <v>28663.882019135999</v>
      </c>
      <c r="N238" s="72">
        <v>0</v>
      </c>
      <c r="O238" s="75">
        <v>28663.882019135999</v>
      </c>
      <c r="P238" s="76">
        <v>1</v>
      </c>
    </row>
    <row r="239" spans="1:16" ht="25.5" x14ac:dyDescent="0.25">
      <c r="A239" s="274" t="s">
        <v>1359</v>
      </c>
      <c r="B239" s="169" t="s">
        <v>704</v>
      </c>
      <c r="C239" s="170" t="s">
        <v>171</v>
      </c>
      <c r="D239" s="176" t="s">
        <v>511</v>
      </c>
      <c r="E239" s="169" t="s">
        <v>38</v>
      </c>
      <c r="F239" s="171">
        <v>260</v>
      </c>
      <c r="G239" s="82">
        <v>8.3241599999999991</v>
      </c>
      <c r="H239" s="71">
        <v>6.2406227519999993</v>
      </c>
      <c r="I239" s="72">
        <v>1622.5619155199997</v>
      </c>
      <c r="J239" s="73">
        <v>260</v>
      </c>
      <c r="K239" s="80"/>
      <c r="L239" s="75">
        <v>260</v>
      </c>
      <c r="M239" s="73">
        <v>1622.5619155199997</v>
      </c>
      <c r="N239" s="72">
        <v>0</v>
      </c>
      <c r="O239" s="75">
        <v>1622.5619155199997</v>
      </c>
      <c r="P239" s="76">
        <v>1</v>
      </c>
    </row>
    <row r="240" spans="1:16" x14ac:dyDescent="0.25">
      <c r="A240" s="279" t="s">
        <v>1360</v>
      </c>
      <c r="B240" s="173"/>
      <c r="C240" s="174" t="s">
        <v>172</v>
      </c>
      <c r="D240" s="175"/>
      <c r="E240" s="177"/>
      <c r="F240" s="178"/>
      <c r="G240" s="179"/>
      <c r="H240" s="179"/>
      <c r="I240" s="180">
        <v>19209.432112416001</v>
      </c>
      <c r="J240" s="181"/>
      <c r="K240" s="180"/>
      <c r="L240" s="182">
        <v>381</v>
      </c>
      <c r="M240" s="181">
        <v>7385.6039362560014</v>
      </c>
      <c r="N240" s="180">
        <v>11823.828176160001</v>
      </c>
      <c r="O240" s="182">
        <v>19209.432112416001</v>
      </c>
      <c r="P240" s="168">
        <v>1</v>
      </c>
    </row>
    <row r="241" spans="1:16" x14ac:dyDescent="0.25">
      <c r="A241" s="279" t="s">
        <v>1361</v>
      </c>
      <c r="B241" s="183"/>
      <c r="C241" s="184" t="s">
        <v>173</v>
      </c>
      <c r="D241" s="175"/>
      <c r="E241" s="175"/>
      <c r="F241" s="185"/>
      <c r="G241" s="179"/>
      <c r="H241" s="179"/>
      <c r="I241" s="180">
        <v>7385.6039362560014</v>
      </c>
      <c r="J241" s="181"/>
      <c r="K241" s="180"/>
      <c r="L241" s="182">
        <v>238</v>
      </c>
      <c r="M241" s="181">
        <v>7385.6039362560014</v>
      </c>
      <c r="N241" s="180">
        <v>0</v>
      </c>
      <c r="O241" s="182">
        <v>7385.6039362560014</v>
      </c>
      <c r="P241" s="168">
        <v>1</v>
      </c>
    </row>
    <row r="242" spans="1:16" ht="25.5" x14ac:dyDescent="0.25">
      <c r="A242" s="274" t="s">
        <v>1362</v>
      </c>
      <c r="B242" s="169" t="s">
        <v>705</v>
      </c>
      <c r="C242" s="170" t="s">
        <v>706</v>
      </c>
      <c r="D242" s="176" t="s">
        <v>511</v>
      </c>
      <c r="E242" s="169" t="s">
        <v>30</v>
      </c>
      <c r="F242" s="171">
        <v>1</v>
      </c>
      <c r="G242" s="171">
        <v>57.844799999999999</v>
      </c>
      <c r="H242" s="71">
        <v>43.36624656</v>
      </c>
      <c r="I242" s="72">
        <v>43.36624656</v>
      </c>
      <c r="J242" s="73">
        <v>1</v>
      </c>
      <c r="K242" s="80"/>
      <c r="L242" s="75">
        <v>1</v>
      </c>
      <c r="M242" s="73">
        <v>43.36624656</v>
      </c>
      <c r="N242" s="72">
        <v>0</v>
      </c>
      <c r="O242" s="75">
        <v>43.36624656</v>
      </c>
      <c r="P242" s="76">
        <v>1</v>
      </c>
    </row>
    <row r="243" spans="1:16" ht="25.5" x14ac:dyDescent="0.25">
      <c r="A243" s="274" t="s">
        <v>1363</v>
      </c>
      <c r="B243" s="169" t="s">
        <v>707</v>
      </c>
      <c r="C243" s="170" t="s">
        <v>708</v>
      </c>
      <c r="D243" s="176" t="s">
        <v>511</v>
      </c>
      <c r="E243" s="169" t="s">
        <v>30</v>
      </c>
      <c r="F243" s="171">
        <v>23</v>
      </c>
      <c r="G243" s="171">
        <v>51.093119999999999</v>
      </c>
      <c r="H243" s="71">
        <v>38.304512064000001</v>
      </c>
      <c r="I243" s="72">
        <v>881.00377747200002</v>
      </c>
      <c r="J243" s="73">
        <v>23</v>
      </c>
      <c r="K243" s="80"/>
      <c r="L243" s="75">
        <v>23</v>
      </c>
      <c r="M243" s="73">
        <v>881.00377747200002</v>
      </c>
      <c r="N243" s="72">
        <v>0</v>
      </c>
      <c r="O243" s="75">
        <v>881.00377747200002</v>
      </c>
      <c r="P243" s="76">
        <v>1</v>
      </c>
    </row>
    <row r="244" spans="1:16" ht="25.5" x14ac:dyDescent="0.25">
      <c r="A244" s="274" t="s">
        <v>1364</v>
      </c>
      <c r="B244" s="169" t="s">
        <v>709</v>
      </c>
      <c r="C244" s="170" t="s">
        <v>174</v>
      </c>
      <c r="D244" s="176" t="s">
        <v>511</v>
      </c>
      <c r="E244" s="169" t="s">
        <v>30</v>
      </c>
      <c r="F244" s="171">
        <v>37</v>
      </c>
      <c r="G244" s="171">
        <v>42.556800000000003</v>
      </c>
      <c r="H244" s="71">
        <v>31.904832960000004</v>
      </c>
      <c r="I244" s="72">
        <v>1180.4788195200001</v>
      </c>
      <c r="J244" s="73">
        <v>37</v>
      </c>
      <c r="K244" s="80"/>
      <c r="L244" s="75">
        <v>37</v>
      </c>
      <c r="M244" s="73">
        <v>1180.4788195200001</v>
      </c>
      <c r="N244" s="72">
        <v>0</v>
      </c>
      <c r="O244" s="75">
        <v>1180.4788195200001</v>
      </c>
      <c r="P244" s="76">
        <v>1</v>
      </c>
    </row>
    <row r="245" spans="1:16" ht="25.5" x14ac:dyDescent="0.25">
      <c r="A245" s="274" t="s">
        <v>1365</v>
      </c>
      <c r="B245" s="169" t="s">
        <v>710</v>
      </c>
      <c r="C245" s="170" t="s">
        <v>175</v>
      </c>
      <c r="D245" s="176" t="s">
        <v>511</v>
      </c>
      <c r="E245" s="169" t="s">
        <v>30</v>
      </c>
      <c r="F245" s="171">
        <v>56</v>
      </c>
      <c r="G245" s="171">
        <v>24.111360000000001</v>
      </c>
      <c r="H245" s="71">
        <v>18.076286592000002</v>
      </c>
      <c r="I245" s="72">
        <v>1012.2720491520001</v>
      </c>
      <c r="J245" s="73">
        <v>56</v>
      </c>
      <c r="K245" s="80"/>
      <c r="L245" s="75">
        <v>56</v>
      </c>
      <c r="M245" s="73">
        <v>1012.2720491520001</v>
      </c>
      <c r="N245" s="72">
        <v>0</v>
      </c>
      <c r="O245" s="75">
        <v>1012.2720491520001</v>
      </c>
      <c r="P245" s="76">
        <v>1</v>
      </c>
    </row>
    <row r="246" spans="1:16" ht="25.5" x14ac:dyDescent="0.25">
      <c r="A246" s="274" t="s">
        <v>1366</v>
      </c>
      <c r="B246" s="169" t="s">
        <v>711</v>
      </c>
      <c r="C246" s="170" t="s">
        <v>176</v>
      </c>
      <c r="D246" s="176" t="s">
        <v>511</v>
      </c>
      <c r="E246" s="169" t="s">
        <v>30</v>
      </c>
      <c r="F246" s="171">
        <v>73</v>
      </c>
      <c r="G246" s="171">
        <v>15.063360000000001</v>
      </c>
      <c r="H246" s="71">
        <v>11.293000992000001</v>
      </c>
      <c r="I246" s="72">
        <v>824.38907241600009</v>
      </c>
      <c r="J246" s="73">
        <v>73</v>
      </c>
      <c r="K246" s="80"/>
      <c r="L246" s="75">
        <v>73</v>
      </c>
      <c r="M246" s="73">
        <v>824.38907241600009</v>
      </c>
      <c r="N246" s="72">
        <v>0</v>
      </c>
      <c r="O246" s="75">
        <v>824.38907241600009</v>
      </c>
      <c r="P246" s="76">
        <v>1</v>
      </c>
    </row>
    <row r="247" spans="1:16" ht="25.5" x14ac:dyDescent="0.25">
      <c r="A247" s="274" t="s">
        <v>1367</v>
      </c>
      <c r="B247" s="169" t="s">
        <v>712</v>
      </c>
      <c r="C247" s="170" t="s">
        <v>177</v>
      </c>
      <c r="D247" s="176" t="s">
        <v>511</v>
      </c>
      <c r="E247" s="169" t="s">
        <v>30</v>
      </c>
      <c r="F247" s="171">
        <v>30</v>
      </c>
      <c r="G247" s="171">
        <v>18.295680000000001</v>
      </c>
      <c r="H247" s="71">
        <v>13.716271296</v>
      </c>
      <c r="I247" s="72">
        <v>411.48813888000001</v>
      </c>
      <c r="J247" s="73">
        <v>30</v>
      </c>
      <c r="K247" s="80"/>
      <c r="L247" s="75">
        <v>30</v>
      </c>
      <c r="M247" s="73">
        <v>411.48813888000001</v>
      </c>
      <c r="N247" s="72">
        <v>0</v>
      </c>
      <c r="O247" s="75">
        <v>411.48813888000001</v>
      </c>
      <c r="P247" s="76">
        <v>1</v>
      </c>
    </row>
    <row r="248" spans="1:16" ht="38.25" x14ac:dyDescent="0.25">
      <c r="A248" s="274" t="s">
        <v>1368</v>
      </c>
      <c r="B248" s="169" t="s">
        <v>713</v>
      </c>
      <c r="C248" s="170" t="s">
        <v>178</v>
      </c>
      <c r="D248" s="176" t="s">
        <v>511</v>
      </c>
      <c r="E248" s="169" t="s">
        <v>30</v>
      </c>
      <c r="F248" s="171">
        <v>18</v>
      </c>
      <c r="G248" s="171">
        <v>224.72736</v>
      </c>
      <c r="H248" s="71">
        <v>168.47810179200002</v>
      </c>
      <c r="I248" s="72">
        <v>3032.6058322560002</v>
      </c>
      <c r="J248" s="73">
        <v>18</v>
      </c>
      <c r="K248" s="80"/>
      <c r="L248" s="75">
        <v>18</v>
      </c>
      <c r="M248" s="73">
        <v>3032.6058322560002</v>
      </c>
      <c r="N248" s="72">
        <v>0</v>
      </c>
      <c r="O248" s="75">
        <v>3032.6058322560002</v>
      </c>
      <c r="P248" s="76">
        <v>1</v>
      </c>
    </row>
    <row r="249" spans="1:16" x14ac:dyDescent="0.25">
      <c r="A249" s="279" t="s">
        <v>1369</v>
      </c>
      <c r="B249" s="186"/>
      <c r="C249" s="161" t="s">
        <v>179</v>
      </c>
      <c r="D249" s="161"/>
      <c r="E249" s="161"/>
      <c r="F249" s="161"/>
      <c r="G249" s="187"/>
      <c r="H249" s="187"/>
      <c r="I249" s="180">
        <v>866.15539920000015</v>
      </c>
      <c r="J249" s="181"/>
      <c r="K249" s="180"/>
      <c r="L249" s="182">
        <v>17</v>
      </c>
      <c r="M249" s="181">
        <v>0</v>
      </c>
      <c r="N249" s="180">
        <v>866.15539920000015</v>
      </c>
      <c r="O249" s="182">
        <v>866.15539920000015</v>
      </c>
      <c r="P249" s="168">
        <v>1</v>
      </c>
    </row>
    <row r="250" spans="1:16" ht="25.5" x14ac:dyDescent="0.25">
      <c r="A250" s="274" t="s">
        <v>1370</v>
      </c>
      <c r="B250" s="188" t="s">
        <v>714</v>
      </c>
      <c r="C250" s="170" t="s">
        <v>180</v>
      </c>
      <c r="D250" s="176" t="s">
        <v>511</v>
      </c>
      <c r="E250" s="169" t="s">
        <v>30</v>
      </c>
      <c r="F250" s="171">
        <v>1</v>
      </c>
      <c r="G250" s="171">
        <v>96.657600000000002</v>
      </c>
      <c r="H250" s="71">
        <v>72.464202720000003</v>
      </c>
      <c r="I250" s="72">
        <v>72.464202720000003</v>
      </c>
      <c r="J250" s="73">
        <v>0</v>
      </c>
      <c r="K250" s="80">
        <v>1</v>
      </c>
      <c r="L250" s="75">
        <v>1</v>
      </c>
      <c r="M250" s="73">
        <v>0</v>
      </c>
      <c r="N250" s="72">
        <v>72.464202720000003</v>
      </c>
      <c r="O250" s="75">
        <v>72.464202720000003</v>
      </c>
      <c r="P250" s="76">
        <v>1</v>
      </c>
    </row>
    <row r="251" spans="1:16" ht="25.5" x14ac:dyDescent="0.25">
      <c r="A251" s="274" t="s">
        <v>1371</v>
      </c>
      <c r="B251" s="188" t="s">
        <v>715</v>
      </c>
      <c r="C251" s="170" t="s">
        <v>181</v>
      </c>
      <c r="D251" s="176" t="s">
        <v>511</v>
      </c>
      <c r="E251" s="169" t="s">
        <v>30</v>
      </c>
      <c r="F251" s="171">
        <v>2</v>
      </c>
      <c r="G251" s="171">
        <v>16.436160000000001</v>
      </c>
      <c r="H251" s="71">
        <v>12.322189152000002</v>
      </c>
      <c r="I251" s="72">
        <v>24.644378304000004</v>
      </c>
      <c r="J251" s="73">
        <v>0</v>
      </c>
      <c r="K251" s="80">
        <v>2</v>
      </c>
      <c r="L251" s="75">
        <v>2</v>
      </c>
      <c r="M251" s="73">
        <v>0</v>
      </c>
      <c r="N251" s="72">
        <v>24.644378304000004</v>
      </c>
      <c r="O251" s="75">
        <v>24.644378304000004</v>
      </c>
      <c r="P251" s="76">
        <v>1</v>
      </c>
    </row>
    <row r="252" spans="1:16" x14ac:dyDescent="0.25">
      <c r="A252" s="274" t="s">
        <v>1372</v>
      </c>
      <c r="B252" s="188" t="s">
        <v>716</v>
      </c>
      <c r="C252" s="170" t="s">
        <v>182</v>
      </c>
      <c r="D252" s="176" t="s">
        <v>511</v>
      </c>
      <c r="E252" s="169" t="s">
        <v>30</v>
      </c>
      <c r="F252" s="171">
        <v>2</v>
      </c>
      <c r="G252" s="171">
        <v>88.208640000000003</v>
      </c>
      <c r="H252" s="71">
        <v>66.130017408000001</v>
      </c>
      <c r="I252" s="72">
        <v>132.260034816</v>
      </c>
      <c r="J252" s="73">
        <v>0</v>
      </c>
      <c r="K252" s="80">
        <v>2</v>
      </c>
      <c r="L252" s="75">
        <v>2</v>
      </c>
      <c r="M252" s="73">
        <v>0</v>
      </c>
      <c r="N252" s="72">
        <v>132.260034816</v>
      </c>
      <c r="O252" s="75">
        <v>132.260034816</v>
      </c>
      <c r="P252" s="76">
        <v>1</v>
      </c>
    </row>
    <row r="253" spans="1:16" ht="25.5" x14ac:dyDescent="0.25">
      <c r="A253" s="274" t="s">
        <v>1373</v>
      </c>
      <c r="B253" s="188" t="s">
        <v>717</v>
      </c>
      <c r="C253" s="170" t="s">
        <v>183</v>
      </c>
      <c r="D253" s="176" t="s">
        <v>511</v>
      </c>
      <c r="E253" s="169" t="s">
        <v>30</v>
      </c>
      <c r="F253" s="171">
        <v>10</v>
      </c>
      <c r="G253" s="171">
        <v>14.76384</v>
      </c>
      <c r="H253" s="71">
        <v>11.068450848000001</v>
      </c>
      <c r="I253" s="72">
        <v>110.68450848000001</v>
      </c>
      <c r="J253" s="73">
        <v>0</v>
      </c>
      <c r="K253" s="80">
        <v>10</v>
      </c>
      <c r="L253" s="75">
        <v>10</v>
      </c>
      <c r="M253" s="73">
        <v>0</v>
      </c>
      <c r="N253" s="72">
        <v>110.68450848000001</v>
      </c>
      <c r="O253" s="75">
        <v>110.68450848000001</v>
      </c>
      <c r="P253" s="76">
        <v>1</v>
      </c>
    </row>
    <row r="254" spans="1:16" ht="38.25" x14ac:dyDescent="0.25">
      <c r="A254" s="274" t="s">
        <v>1374</v>
      </c>
      <c r="B254" s="188" t="s">
        <v>718</v>
      </c>
      <c r="C254" s="170" t="s">
        <v>184</v>
      </c>
      <c r="D254" s="176" t="s">
        <v>511</v>
      </c>
      <c r="E254" s="169" t="s">
        <v>33</v>
      </c>
      <c r="F254" s="171">
        <v>1</v>
      </c>
      <c r="G254" s="171">
        <v>302.00352000000004</v>
      </c>
      <c r="H254" s="71">
        <v>226.41203894400005</v>
      </c>
      <c r="I254" s="72">
        <v>226.41203894400005</v>
      </c>
      <c r="J254" s="73">
        <v>0</v>
      </c>
      <c r="K254" s="80">
        <v>1</v>
      </c>
      <c r="L254" s="75">
        <v>1</v>
      </c>
      <c r="M254" s="73">
        <v>0</v>
      </c>
      <c r="N254" s="72">
        <v>226.41203894400005</v>
      </c>
      <c r="O254" s="75">
        <v>226.41203894400005</v>
      </c>
      <c r="P254" s="76">
        <v>1</v>
      </c>
    </row>
    <row r="255" spans="1:16" ht="25.5" x14ac:dyDescent="0.25">
      <c r="A255" s="274" t="s">
        <v>1375</v>
      </c>
      <c r="B255" s="188" t="s">
        <v>719</v>
      </c>
      <c r="C255" s="170" t="s">
        <v>185</v>
      </c>
      <c r="D255" s="176" t="s">
        <v>511</v>
      </c>
      <c r="E255" s="169" t="s">
        <v>33</v>
      </c>
      <c r="F255" s="171">
        <v>1</v>
      </c>
      <c r="G255" s="171">
        <v>399.74687999999998</v>
      </c>
      <c r="H255" s="71">
        <v>299.69023593600002</v>
      </c>
      <c r="I255" s="72">
        <v>299.69023593600002</v>
      </c>
      <c r="J255" s="73">
        <v>0</v>
      </c>
      <c r="K255" s="80">
        <v>1</v>
      </c>
      <c r="L255" s="75">
        <v>1</v>
      </c>
      <c r="M255" s="73">
        <v>0</v>
      </c>
      <c r="N255" s="72">
        <v>299.69023593600002</v>
      </c>
      <c r="O255" s="75">
        <v>299.69023593600002</v>
      </c>
      <c r="P255" s="76">
        <v>1</v>
      </c>
    </row>
    <row r="256" spans="1:16" x14ac:dyDescent="0.25">
      <c r="A256" s="279" t="s">
        <v>1376</v>
      </c>
      <c r="B256" s="186"/>
      <c r="C256" s="161" t="s">
        <v>186</v>
      </c>
      <c r="D256" s="161"/>
      <c r="E256" s="161"/>
      <c r="F256" s="161"/>
      <c r="G256" s="178"/>
      <c r="H256" s="178"/>
      <c r="I256" s="180">
        <v>4003.3267485119995</v>
      </c>
      <c r="J256" s="181"/>
      <c r="K256" s="180"/>
      <c r="L256" s="182">
        <v>41</v>
      </c>
      <c r="M256" s="181">
        <v>0</v>
      </c>
      <c r="N256" s="180">
        <v>4003.3267485119995</v>
      </c>
      <c r="O256" s="182">
        <v>4003.3267485119995</v>
      </c>
      <c r="P256" s="168">
        <v>1</v>
      </c>
    </row>
    <row r="257" spans="1:16" x14ac:dyDescent="0.25">
      <c r="A257" s="274" t="s">
        <v>1377</v>
      </c>
      <c r="B257" s="188" t="s">
        <v>720</v>
      </c>
      <c r="C257" s="170" t="s">
        <v>721</v>
      </c>
      <c r="D257" s="176" t="s">
        <v>511</v>
      </c>
      <c r="E257" s="169" t="s">
        <v>33</v>
      </c>
      <c r="F257" s="171">
        <v>1</v>
      </c>
      <c r="G257" s="171">
        <v>702.42432000000008</v>
      </c>
      <c r="H257" s="71">
        <v>526.6075127040001</v>
      </c>
      <c r="I257" s="72">
        <v>526.6075127040001</v>
      </c>
      <c r="J257" s="73">
        <v>0</v>
      </c>
      <c r="K257" s="80">
        <v>1</v>
      </c>
      <c r="L257" s="75">
        <v>1</v>
      </c>
      <c r="M257" s="73">
        <v>0</v>
      </c>
      <c r="N257" s="72">
        <v>526.6075127040001</v>
      </c>
      <c r="O257" s="75">
        <v>526.6075127040001</v>
      </c>
      <c r="P257" s="76">
        <v>1</v>
      </c>
    </row>
    <row r="258" spans="1:16" ht="25.5" x14ac:dyDescent="0.25">
      <c r="A258" s="274" t="s">
        <v>1378</v>
      </c>
      <c r="B258" s="188" t="s">
        <v>715</v>
      </c>
      <c r="C258" s="170" t="s">
        <v>181</v>
      </c>
      <c r="D258" s="176" t="s">
        <v>511</v>
      </c>
      <c r="E258" s="169" t="s">
        <v>30</v>
      </c>
      <c r="F258" s="171">
        <v>4</v>
      </c>
      <c r="G258" s="171">
        <v>16.436160000000001</v>
      </c>
      <c r="H258" s="71">
        <v>12.322189152000002</v>
      </c>
      <c r="I258" s="72">
        <v>49.288756608000007</v>
      </c>
      <c r="J258" s="73">
        <v>0</v>
      </c>
      <c r="K258" s="80">
        <v>4</v>
      </c>
      <c r="L258" s="75">
        <v>4</v>
      </c>
      <c r="M258" s="73">
        <v>0</v>
      </c>
      <c r="N258" s="72">
        <v>49.288756608000007</v>
      </c>
      <c r="O258" s="75">
        <v>49.288756608000007</v>
      </c>
      <c r="P258" s="76">
        <v>1</v>
      </c>
    </row>
    <row r="259" spans="1:16" x14ac:dyDescent="0.25">
      <c r="A259" s="274" t="s">
        <v>1379</v>
      </c>
      <c r="B259" s="188" t="s">
        <v>722</v>
      </c>
      <c r="C259" s="170" t="s">
        <v>187</v>
      </c>
      <c r="D259" s="176" t="s">
        <v>511</v>
      </c>
      <c r="E259" s="169" t="s">
        <v>33</v>
      </c>
      <c r="F259" s="171">
        <v>4</v>
      </c>
      <c r="G259" s="171">
        <v>114.79104000000001</v>
      </c>
      <c r="H259" s="71">
        <v>86.058842688000013</v>
      </c>
      <c r="I259" s="72">
        <v>344.23537075200005</v>
      </c>
      <c r="J259" s="73">
        <v>0</v>
      </c>
      <c r="K259" s="80">
        <v>4</v>
      </c>
      <c r="L259" s="75">
        <v>4</v>
      </c>
      <c r="M259" s="73">
        <v>0</v>
      </c>
      <c r="N259" s="72">
        <v>344.23537075200005</v>
      </c>
      <c r="O259" s="75">
        <v>344.23537075200005</v>
      </c>
      <c r="P259" s="76">
        <v>1</v>
      </c>
    </row>
    <row r="260" spans="1:16" ht="25.5" x14ac:dyDescent="0.25">
      <c r="A260" s="274" t="s">
        <v>1380</v>
      </c>
      <c r="B260" s="188" t="s">
        <v>717</v>
      </c>
      <c r="C260" s="170" t="s">
        <v>183</v>
      </c>
      <c r="D260" s="176" t="s">
        <v>511</v>
      </c>
      <c r="E260" s="169" t="s">
        <v>30</v>
      </c>
      <c r="F260" s="171">
        <v>18</v>
      </c>
      <c r="G260" s="171">
        <v>14.76384</v>
      </c>
      <c r="H260" s="71">
        <v>11.068450848000001</v>
      </c>
      <c r="I260" s="72">
        <v>199.23211526400002</v>
      </c>
      <c r="J260" s="73">
        <v>0</v>
      </c>
      <c r="K260" s="80">
        <v>18</v>
      </c>
      <c r="L260" s="75">
        <v>18</v>
      </c>
      <c r="M260" s="73">
        <v>0</v>
      </c>
      <c r="N260" s="72">
        <v>199.23211526400002</v>
      </c>
      <c r="O260" s="75">
        <v>199.23211526400002</v>
      </c>
      <c r="P260" s="76">
        <v>1</v>
      </c>
    </row>
    <row r="261" spans="1:16" x14ac:dyDescent="0.25">
      <c r="A261" s="274" t="s">
        <v>1381</v>
      </c>
      <c r="B261" s="188" t="s">
        <v>723</v>
      </c>
      <c r="C261" s="170" t="s">
        <v>724</v>
      </c>
      <c r="D261" s="176" t="s">
        <v>511</v>
      </c>
      <c r="E261" s="169" t="s">
        <v>33</v>
      </c>
      <c r="F261" s="171">
        <v>2</v>
      </c>
      <c r="G261" s="171">
        <v>150.60864000000001</v>
      </c>
      <c r="H261" s="71">
        <v>112.91129740800001</v>
      </c>
      <c r="I261" s="72">
        <v>225.82259481600002</v>
      </c>
      <c r="J261" s="73">
        <v>0</v>
      </c>
      <c r="K261" s="80">
        <v>2</v>
      </c>
      <c r="L261" s="75">
        <v>2</v>
      </c>
      <c r="M261" s="73">
        <v>0</v>
      </c>
      <c r="N261" s="72">
        <v>225.82259481600002</v>
      </c>
      <c r="O261" s="75">
        <v>225.82259481600002</v>
      </c>
      <c r="P261" s="76">
        <v>1</v>
      </c>
    </row>
    <row r="262" spans="1:16" ht="25.5" x14ac:dyDescent="0.25">
      <c r="A262" s="274" t="s">
        <v>1382</v>
      </c>
      <c r="B262" s="188" t="s">
        <v>725</v>
      </c>
      <c r="C262" s="170" t="s">
        <v>188</v>
      </c>
      <c r="D262" s="176" t="s">
        <v>511</v>
      </c>
      <c r="E262" s="169" t="s">
        <v>30</v>
      </c>
      <c r="F262" s="171">
        <v>2</v>
      </c>
      <c r="G262" s="171">
        <v>106.50432000000001</v>
      </c>
      <c r="H262" s="71">
        <v>79.846288704000003</v>
      </c>
      <c r="I262" s="72">
        <v>159.69257740800001</v>
      </c>
      <c r="J262" s="73">
        <v>0</v>
      </c>
      <c r="K262" s="80">
        <v>2</v>
      </c>
      <c r="L262" s="75">
        <v>2</v>
      </c>
      <c r="M262" s="73">
        <v>0</v>
      </c>
      <c r="N262" s="72">
        <v>159.69257740800001</v>
      </c>
      <c r="O262" s="75">
        <v>159.69257740800001</v>
      </c>
      <c r="P262" s="76">
        <v>1</v>
      </c>
    </row>
    <row r="263" spans="1:16" ht="25.5" x14ac:dyDescent="0.25">
      <c r="A263" s="274" t="s">
        <v>1383</v>
      </c>
      <c r="B263" s="188" t="s">
        <v>726</v>
      </c>
      <c r="C263" s="170" t="s">
        <v>189</v>
      </c>
      <c r="D263" s="176" t="s">
        <v>511</v>
      </c>
      <c r="E263" s="169" t="s">
        <v>30</v>
      </c>
      <c r="F263" s="171">
        <v>3</v>
      </c>
      <c r="G263" s="171">
        <v>16.436160000000001</v>
      </c>
      <c r="H263" s="71">
        <v>12.322189152000002</v>
      </c>
      <c r="I263" s="72">
        <v>36.966567456000007</v>
      </c>
      <c r="J263" s="73">
        <v>0</v>
      </c>
      <c r="K263" s="80">
        <v>3</v>
      </c>
      <c r="L263" s="75">
        <v>3</v>
      </c>
      <c r="M263" s="73">
        <v>0</v>
      </c>
      <c r="N263" s="72">
        <v>36.966567456000007</v>
      </c>
      <c r="O263" s="75">
        <v>36.966567456000007</v>
      </c>
      <c r="P263" s="76">
        <v>1</v>
      </c>
    </row>
    <row r="264" spans="1:16" x14ac:dyDescent="0.25">
      <c r="A264" s="274" t="s">
        <v>1384</v>
      </c>
      <c r="B264" s="188" t="s">
        <v>727</v>
      </c>
      <c r="C264" s="170" t="s">
        <v>728</v>
      </c>
      <c r="D264" s="176" t="s">
        <v>511</v>
      </c>
      <c r="E264" s="169" t="s">
        <v>33</v>
      </c>
      <c r="F264" s="171">
        <v>2</v>
      </c>
      <c r="G264" s="171">
        <v>150.90816000000001</v>
      </c>
      <c r="H264" s="71">
        <v>113.13584755200002</v>
      </c>
      <c r="I264" s="72">
        <v>226.27169510400003</v>
      </c>
      <c r="J264" s="73">
        <v>0</v>
      </c>
      <c r="K264" s="80">
        <v>2</v>
      </c>
      <c r="L264" s="75">
        <v>2</v>
      </c>
      <c r="M264" s="73">
        <v>0</v>
      </c>
      <c r="N264" s="72">
        <v>226.27169510400003</v>
      </c>
      <c r="O264" s="75">
        <v>226.27169510400003</v>
      </c>
      <c r="P264" s="76">
        <v>1</v>
      </c>
    </row>
    <row r="265" spans="1:16" ht="25.5" x14ac:dyDescent="0.25">
      <c r="A265" s="274" t="s">
        <v>1385</v>
      </c>
      <c r="B265" s="188" t="s">
        <v>729</v>
      </c>
      <c r="C265" s="170" t="s">
        <v>730</v>
      </c>
      <c r="D265" s="176" t="s">
        <v>511</v>
      </c>
      <c r="E265" s="169" t="s">
        <v>33</v>
      </c>
      <c r="F265" s="171">
        <v>3</v>
      </c>
      <c r="G265" s="171">
        <v>389.4384</v>
      </c>
      <c r="H265" s="71">
        <v>291.96196848</v>
      </c>
      <c r="I265" s="72">
        <v>875.88590543999999</v>
      </c>
      <c r="J265" s="73">
        <v>0</v>
      </c>
      <c r="K265" s="80">
        <v>3</v>
      </c>
      <c r="L265" s="75">
        <v>3</v>
      </c>
      <c r="M265" s="73">
        <v>0</v>
      </c>
      <c r="N265" s="72">
        <v>875.88590543999999</v>
      </c>
      <c r="O265" s="75">
        <v>875.88590543999999</v>
      </c>
      <c r="P265" s="76">
        <v>1</v>
      </c>
    </row>
    <row r="266" spans="1:16" ht="38.25" x14ac:dyDescent="0.25">
      <c r="A266" s="274" t="s">
        <v>1386</v>
      </c>
      <c r="B266" s="188" t="s">
        <v>718</v>
      </c>
      <c r="C266" s="170" t="s">
        <v>184</v>
      </c>
      <c r="D266" s="176" t="s">
        <v>511</v>
      </c>
      <c r="E266" s="169" t="s">
        <v>33</v>
      </c>
      <c r="F266" s="171">
        <v>1</v>
      </c>
      <c r="G266" s="171">
        <v>302.00352000000004</v>
      </c>
      <c r="H266" s="71">
        <v>226.41203894400005</v>
      </c>
      <c r="I266" s="72">
        <v>226.41203894400005</v>
      </c>
      <c r="J266" s="73">
        <v>0</v>
      </c>
      <c r="K266" s="80">
        <v>1</v>
      </c>
      <c r="L266" s="75">
        <v>1</v>
      </c>
      <c r="M266" s="73">
        <v>0</v>
      </c>
      <c r="N266" s="72">
        <v>226.41203894400005</v>
      </c>
      <c r="O266" s="75">
        <v>226.41203894400005</v>
      </c>
      <c r="P266" s="76">
        <v>1</v>
      </c>
    </row>
    <row r="267" spans="1:16" ht="25.5" x14ac:dyDescent="0.25">
      <c r="A267" s="274" t="s">
        <v>1387</v>
      </c>
      <c r="B267" s="188" t="s">
        <v>731</v>
      </c>
      <c r="C267" s="170" t="s">
        <v>732</v>
      </c>
      <c r="D267" s="176" t="s">
        <v>511</v>
      </c>
      <c r="E267" s="169" t="s">
        <v>30</v>
      </c>
      <c r="F267" s="171">
        <v>1</v>
      </c>
      <c r="G267" s="171">
        <v>1511.1532799999998</v>
      </c>
      <c r="H267" s="71">
        <v>1132.9116140159999</v>
      </c>
      <c r="I267" s="72">
        <v>1132.9116140159999</v>
      </c>
      <c r="J267" s="73">
        <v>0</v>
      </c>
      <c r="K267" s="80">
        <v>1</v>
      </c>
      <c r="L267" s="75">
        <v>1</v>
      </c>
      <c r="M267" s="73">
        <v>0</v>
      </c>
      <c r="N267" s="72">
        <v>1132.9116140159999</v>
      </c>
      <c r="O267" s="75">
        <v>1132.9116140159999</v>
      </c>
      <c r="P267" s="76">
        <v>1</v>
      </c>
    </row>
    <row r="268" spans="1:16" x14ac:dyDescent="0.25">
      <c r="A268" s="279" t="s">
        <v>1388</v>
      </c>
      <c r="B268" s="186"/>
      <c r="C268" s="161" t="s">
        <v>190</v>
      </c>
      <c r="D268" s="161"/>
      <c r="E268" s="161"/>
      <c r="F268" s="161"/>
      <c r="G268" s="178"/>
      <c r="H268" s="178"/>
      <c r="I268" s="180">
        <v>1491.99536304</v>
      </c>
      <c r="J268" s="181"/>
      <c r="K268" s="180"/>
      <c r="L268" s="182">
        <v>28</v>
      </c>
      <c r="M268" s="181">
        <v>0</v>
      </c>
      <c r="N268" s="180">
        <v>1491.99536304</v>
      </c>
      <c r="O268" s="182">
        <v>1491.99536304</v>
      </c>
      <c r="P268" s="168">
        <v>1</v>
      </c>
    </row>
    <row r="269" spans="1:16" x14ac:dyDescent="0.25">
      <c r="A269" s="274" t="s">
        <v>1389</v>
      </c>
      <c r="B269" s="188" t="s">
        <v>723</v>
      </c>
      <c r="C269" s="170" t="s">
        <v>724</v>
      </c>
      <c r="D269" s="176" t="s">
        <v>511</v>
      </c>
      <c r="E269" s="169" t="s">
        <v>33</v>
      </c>
      <c r="F269" s="171">
        <v>1</v>
      </c>
      <c r="G269" s="171">
        <v>150.60864000000001</v>
      </c>
      <c r="H269" s="71">
        <v>112.91129740800001</v>
      </c>
      <c r="I269" s="72">
        <v>112.91129740800001</v>
      </c>
      <c r="J269" s="73">
        <v>0</v>
      </c>
      <c r="K269" s="80">
        <v>1</v>
      </c>
      <c r="L269" s="75">
        <v>1</v>
      </c>
      <c r="M269" s="73">
        <v>0</v>
      </c>
      <c r="N269" s="72">
        <v>112.91129740800001</v>
      </c>
      <c r="O269" s="75">
        <v>112.91129740800001</v>
      </c>
      <c r="P269" s="76">
        <v>1</v>
      </c>
    </row>
    <row r="270" spans="1:16" ht="25.5" x14ac:dyDescent="0.25">
      <c r="A270" s="274" t="s">
        <v>1390</v>
      </c>
      <c r="B270" s="188" t="s">
        <v>715</v>
      </c>
      <c r="C270" s="170" t="s">
        <v>181</v>
      </c>
      <c r="D270" s="176" t="s">
        <v>511</v>
      </c>
      <c r="E270" s="169" t="s">
        <v>30</v>
      </c>
      <c r="F270" s="171">
        <v>4</v>
      </c>
      <c r="G270" s="171">
        <v>16.436160000000001</v>
      </c>
      <c r="H270" s="71">
        <v>12.322189152000002</v>
      </c>
      <c r="I270" s="72">
        <v>49.288756608000007</v>
      </c>
      <c r="J270" s="73">
        <v>0</v>
      </c>
      <c r="K270" s="80">
        <v>4</v>
      </c>
      <c r="L270" s="75">
        <v>4</v>
      </c>
      <c r="M270" s="73">
        <v>0</v>
      </c>
      <c r="N270" s="72">
        <v>49.288756608000007</v>
      </c>
      <c r="O270" s="75">
        <v>49.288756608000007</v>
      </c>
      <c r="P270" s="76">
        <v>1</v>
      </c>
    </row>
    <row r="271" spans="1:16" x14ac:dyDescent="0.25">
      <c r="A271" s="274" t="s">
        <v>1391</v>
      </c>
      <c r="B271" s="188" t="s">
        <v>716</v>
      </c>
      <c r="C271" s="170" t="s">
        <v>182</v>
      </c>
      <c r="D271" s="176" t="s">
        <v>511</v>
      </c>
      <c r="E271" s="169" t="s">
        <v>30</v>
      </c>
      <c r="F271" s="171">
        <v>4</v>
      </c>
      <c r="G271" s="171">
        <v>88.208640000000003</v>
      </c>
      <c r="H271" s="71">
        <v>66.130017408000001</v>
      </c>
      <c r="I271" s="72">
        <v>264.520069632</v>
      </c>
      <c r="J271" s="73">
        <v>0</v>
      </c>
      <c r="K271" s="80">
        <v>4</v>
      </c>
      <c r="L271" s="75">
        <v>4</v>
      </c>
      <c r="M271" s="73">
        <v>0</v>
      </c>
      <c r="N271" s="72">
        <v>264.520069632</v>
      </c>
      <c r="O271" s="75">
        <v>264.520069632</v>
      </c>
      <c r="P271" s="76">
        <v>1</v>
      </c>
    </row>
    <row r="272" spans="1:16" ht="25.5" x14ac:dyDescent="0.25">
      <c r="A272" s="274" t="s">
        <v>1392</v>
      </c>
      <c r="B272" s="188" t="s">
        <v>717</v>
      </c>
      <c r="C272" s="170" t="s">
        <v>183</v>
      </c>
      <c r="D272" s="176" t="s">
        <v>511</v>
      </c>
      <c r="E272" s="169" t="s">
        <v>30</v>
      </c>
      <c r="F272" s="171">
        <v>13</v>
      </c>
      <c r="G272" s="171">
        <v>14.76384</v>
      </c>
      <c r="H272" s="71">
        <v>11.068450848000001</v>
      </c>
      <c r="I272" s="72">
        <v>143.88986102400003</v>
      </c>
      <c r="J272" s="73">
        <v>0</v>
      </c>
      <c r="K272" s="80">
        <v>13</v>
      </c>
      <c r="L272" s="75">
        <v>13</v>
      </c>
      <c r="M272" s="73">
        <v>0</v>
      </c>
      <c r="N272" s="72">
        <v>143.88986102400003</v>
      </c>
      <c r="O272" s="75">
        <v>143.88986102400003</v>
      </c>
      <c r="P272" s="76">
        <v>1</v>
      </c>
    </row>
    <row r="273" spans="1:16" ht="25.5" x14ac:dyDescent="0.25">
      <c r="A273" s="274" t="s">
        <v>1393</v>
      </c>
      <c r="B273" s="188" t="s">
        <v>726</v>
      </c>
      <c r="C273" s="170" t="s">
        <v>189</v>
      </c>
      <c r="D273" s="176" t="s">
        <v>511</v>
      </c>
      <c r="E273" s="169" t="s">
        <v>30</v>
      </c>
      <c r="F273" s="171">
        <v>4</v>
      </c>
      <c r="G273" s="171">
        <v>16.436160000000001</v>
      </c>
      <c r="H273" s="71">
        <v>12.322189152000002</v>
      </c>
      <c r="I273" s="72">
        <v>49.288756608000007</v>
      </c>
      <c r="J273" s="73">
        <v>0</v>
      </c>
      <c r="K273" s="80">
        <v>4</v>
      </c>
      <c r="L273" s="75">
        <v>4</v>
      </c>
      <c r="M273" s="73">
        <v>0</v>
      </c>
      <c r="N273" s="72">
        <v>49.288756608000007</v>
      </c>
      <c r="O273" s="75">
        <v>49.288756608000007</v>
      </c>
      <c r="P273" s="76">
        <v>1</v>
      </c>
    </row>
    <row r="274" spans="1:16" ht="25.5" x14ac:dyDescent="0.25">
      <c r="A274" s="274" t="s">
        <v>1394</v>
      </c>
      <c r="B274" s="188" t="s">
        <v>729</v>
      </c>
      <c r="C274" s="170" t="s">
        <v>730</v>
      </c>
      <c r="D274" s="176" t="s">
        <v>511</v>
      </c>
      <c r="E274" s="169" t="s">
        <v>33</v>
      </c>
      <c r="F274" s="171">
        <v>1</v>
      </c>
      <c r="G274" s="171">
        <v>389.4384</v>
      </c>
      <c r="H274" s="71">
        <v>291.96196848</v>
      </c>
      <c r="I274" s="72">
        <v>291.96196848</v>
      </c>
      <c r="J274" s="73">
        <v>0</v>
      </c>
      <c r="K274" s="80">
        <v>1</v>
      </c>
      <c r="L274" s="75">
        <v>1</v>
      </c>
      <c r="M274" s="73">
        <v>0</v>
      </c>
      <c r="N274" s="72">
        <v>291.96196848</v>
      </c>
      <c r="O274" s="75">
        <v>291.96196848</v>
      </c>
      <c r="P274" s="76">
        <v>1</v>
      </c>
    </row>
    <row r="275" spans="1:16" ht="38.25" x14ac:dyDescent="0.25">
      <c r="A275" s="274" t="s">
        <v>1395</v>
      </c>
      <c r="B275" s="188" t="s">
        <v>733</v>
      </c>
      <c r="C275" s="170" t="s">
        <v>191</v>
      </c>
      <c r="D275" s="176" t="s">
        <v>511</v>
      </c>
      <c r="E275" s="169" t="s">
        <v>30</v>
      </c>
      <c r="F275" s="171">
        <v>1</v>
      </c>
      <c r="G275" s="171">
        <v>773.8223999999999</v>
      </c>
      <c r="H275" s="71">
        <v>580.13465327999995</v>
      </c>
      <c r="I275" s="72">
        <v>580.13465327999995</v>
      </c>
      <c r="J275" s="73">
        <v>0</v>
      </c>
      <c r="K275" s="80">
        <v>1</v>
      </c>
      <c r="L275" s="75">
        <v>1</v>
      </c>
      <c r="M275" s="73">
        <v>0</v>
      </c>
      <c r="N275" s="72">
        <v>580.13465327999995</v>
      </c>
      <c r="O275" s="75">
        <v>580.13465327999995</v>
      </c>
      <c r="P275" s="76">
        <v>1</v>
      </c>
    </row>
    <row r="276" spans="1:16" x14ac:dyDescent="0.25">
      <c r="A276" s="279" t="s">
        <v>1396</v>
      </c>
      <c r="B276" s="186"/>
      <c r="C276" s="161" t="s">
        <v>192</v>
      </c>
      <c r="D276" s="161"/>
      <c r="E276" s="161"/>
      <c r="F276" s="161"/>
      <c r="G276" s="178"/>
      <c r="H276" s="178"/>
      <c r="I276" s="180">
        <v>2817.6552069119998</v>
      </c>
      <c r="J276" s="181"/>
      <c r="K276" s="180"/>
      <c r="L276" s="182">
        <v>29</v>
      </c>
      <c r="M276" s="181">
        <v>0</v>
      </c>
      <c r="N276" s="180">
        <v>2817.6552069119998</v>
      </c>
      <c r="O276" s="182">
        <v>2817.6552069119998</v>
      </c>
      <c r="P276" s="168">
        <v>1</v>
      </c>
    </row>
    <row r="277" spans="1:16" ht="25.5" x14ac:dyDescent="0.25">
      <c r="A277" s="274" t="s">
        <v>1397</v>
      </c>
      <c r="B277" s="188" t="s">
        <v>725</v>
      </c>
      <c r="C277" s="170" t="s">
        <v>188</v>
      </c>
      <c r="D277" s="176" t="s">
        <v>511</v>
      </c>
      <c r="E277" s="169" t="s">
        <v>30</v>
      </c>
      <c r="F277" s="171">
        <v>1</v>
      </c>
      <c r="G277" s="171">
        <v>106.50432000000001</v>
      </c>
      <c r="H277" s="71">
        <v>79.846288704000003</v>
      </c>
      <c r="I277" s="72">
        <v>79.846288704000003</v>
      </c>
      <c r="J277" s="73">
        <v>0</v>
      </c>
      <c r="K277" s="80">
        <v>1</v>
      </c>
      <c r="L277" s="75">
        <v>1</v>
      </c>
      <c r="M277" s="73">
        <v>0</v>
      </c>
      <c r="N277" s="72">
        <v>79.846288704000003</v>
      </c>
      <c r="O277" s="75">
        <v>79.846288704000003</v>
      </c>
      <c r="P277" s="76">
        <v>1</v>
      </c>
    </row>
    <row r="278" spans="1:16" ht="25.5" x14ac:dyDescent="0.25">
      <c r="A278" s="274" t="s">
        <v>1398</v>
      </c>
      <c r="B278" s="188" t="s">
        <v>715</v>
      </c>
      <c r="C278" s="170" t="s">
        <v>181</v>
      </c>
      <c r="D278" s="176" t="s">
        <v>511</v>
      </c>
      <c r="E278" s="169" t="s">
        <v>30</v>
      </c>
      <c r="F278" s="171">
        <v>4</v>
      </c>
      <c r="G278" s="171">
        <v>16.436160000000001</v>
      </c>
      <c r="H278" s="71">
        <v>12.322189152000002</v>
      </c>
      <c r="I278" s="72">
        <v>49.288756608000007</v>
      </c>
      <c r="J278" s="73">
        <v>0</v>
      </c>
      <c r="K278" s="80">
        <v>4</v>
      </c>
      <c r="L278" s="75">
        <v>4</v>
      </c>
      <c r="M278" s="73">
        <v>0</v>
      </c>
      <c r="N278" s="72">
        <v>49.288756608000007</v>
      </c>
      <c r="O278" s="75">
        <v>49.288756608000007</v>
      </c>
      <c r="P278" s="76">
        <v>1</v>
      </c>
    </row>
    <row r="279" spans="1:16" ht="25.5" x14ac:dyDescent="0.25">
      <c r="A279" s="274" t="s">
        <v>1399</v>
      </c>
      <c r="B279" s="188" t="s">
        <v>734</v>
      </c>
      <c r="C279" s="170" t="s">
        <v>193</v>
      </c>
      <c r="D279" s="176" t="s">
        <v>511</v>
      </c>
      <c r="E279" s="169" t="s">
        <v>30</v>
      </c>
      <c r="F279" s="171">
        <v>1</v>
      </c>
      <c r="G279" s="171">
        <v>18.507840000000002</v>
      </c>
      <c r="H279" s="71">
        <v>13.875327648000003</v>
      </c>
      <c r="I279" s="72">
        <v>13.875327648000003</v>
      </c>
      <c r="J279" s="73">
        <v>0</v>
      </c>
      <c r="K279" s="80">
        <v>1</v>
      </c>
      <c r="L279" s="75">
        <v>1</v>
      </c>
      <c r="M279" s="73">
        <v>0</v>
      </c>
      <c r="N279" s="72">
        <v>13.875327648000003</v>
      </c>
      <c r="O279" s="75">
        <v>13.875327648000003</v>
      </c>
      <c r="P279" s="76">
        <v>1</v>
      </c>
    </row>
    <row r="280" spans="1:16" ht="25.5" x14ac:dyDescent="0.25">
      <c r="A280" s="274" t="s">
        <v>1400</v>
      </c>
      <c r="B280" s="188" t="s">
        <v>717</v>
      </c>
      <c r="C280" s="170" t="s">
        <v>183</v>
      </c>
      <c r="D280" s="176" t="s">
        <v>511</v>
      </c>
      <c r="E280" s="169" t="s">
        <v>30</v>
      </c>
      <c r="F280" s="171">
        <v>13</v>
      </c>
      <c r="G280" s="171">
        <v>14.76384</v>
      </c>
      <c r="H280" s="71">
        <v>11.068450848000001</v>
      </c>
      <c r="I280" s="72">
        <v>143.88986102400003</v>
      </c>
      <c r="J280" s="73">
        <v>0</v>
      </c>
      <c r="K280" s="80">
        <v>13</v>
      </c>
      <c r="L280" s="75">
        <v>13</v>
      </c>
      <c r="M280" s="73">
        <v>0</v>
      </c>
      <c r="N280" s="72">
        <v>143.88986102400003</v>
      </c>
      <c r="O280" s="75">
        <v>143.88986102400003</v>
      </c>
      <c r="P280" s="76">
        <v>1</v>
      </c>
    </row>
    <row r="281" spans="1:16" ht="25.5" x14ac:dyDescent="0.25">
      <c r="A281" s="274" t="s">
        <v>1401</v>
      </c>
      <c r="B281" s="188" t="s">
        <v>729</v>
      </c>
      <c r="C281" s="170" t="s">
        <v>730</v>
      </c>
      <c r="D281" s="176" t="s">
        <v>511</v>
      </c>
      <c r="E281" s="169" t="s">
        <v>33</v>
      </c>
      <c r="F281" s="171">
        <v>2</v>
      </c>
      <c r="G281" s="171">
        <v>389.4384</v>
      </c>
      <c r="H281" s="71">
        <v>291.96196848</v>
      </c>
      <c r="I281" s="72">
        <v>583.92393695999999</v>
      </c>
      <c r="J281" s="73">
        <v>0</v>
      </c>
      <c r="K281" s="80">
        <v>2</v>
      </c>
      <c r="L281" s="75">
        <v>2</v>
      </c>
      <c r="M281" s="73">
        <v>0</v>
      </c>
      <c r="N281" s="72">
        <v>583.92393695999999</v>
      </c>
      <c r="O281" s="75">
        <v>583.92393695999999</v>
      </c>
      <c r="P281" s="76">
        <v>1</v>
      </c>
    </row>
    <row r="282" spans="1:16" x14ac:dyDescent="0.25">
      <c r="A282" s="274" t="s">
        <v>1402</v>
      </c>
      <c r="B282" s="188" t="s">
        <v>716</v>
      </c>
      <c r="C282" s="170" t="s">
        <v>182</v>
      </c>
      <c r="D282" s="176" t="s">
        <v>511</v>
      </c>
      <c r="E282" s="169" t="s">
        <v>30</v>
      </c>
      <c r="F282" s="171">
        <v>4</v>
      </c>
      <c r="G282" s="171">
        <v>88.208640000000003</v>
      </c>
      <c r="H282" s="71">
        <v>66.130017408000001</v>
      </c>
      <c r="I282" s="72">
        <v>264.520069632</v>
      </c>
      <c r="J282" s="73">
        <v>0</v>
      </c>
      <c r="K282" s="80">
        <v>4</v>
      </c>
      <c r="L282" s="75">
        <v>4</v>
      </c>
      <c r="M282" s="73">
        <v>0</v>
      </c>
      <c r="N282" s="72">
        <v>264.520069632</v>
      </c>
      <c r="O282" s="75">
        <v>264.520069632</v>
      </c>
      <c r="P282" s="76">
        <v>1</v>
      </c>
    </row>
    <row r="283" spans="1:16" ht="38.25" x14ac:dyDescent="0.25">
      <c r="A283" s="274" t="s">
        <v>1403</v>
      </c>
      <c r="B283" s="188" t="s">
        <v>718</v>
      </c>
      <c r="C283" s="170" t="s">
        <v>184</v>
      </c>
      <c r="D283" s="176" t="s">
        <v>511</v>
      </c>
      <c r="E283" s="169" t="s">
        <v>33</v>
      </c>
      <c r="F283" s="171">
        <v>1</v>
      </c>
      <c r="G283" s="171">
        <v>302.00352000000004</v>
      </c>
      <c r="H283" s="71">
        <v>226.41203894400005</v>
      </c>
      <c r="I283" s="72">
        <v>226.41203894400005</v>
      </c>
      <c r="J283" s="73">
        <v>0</v>
      </c>
      <c r="K283" s="80">
        <v>1</v>
      </c>
      <c r="L283" s="75">
        <v>1</v>
      </c>
      <c r="M283" s="73">
        <v>0</v>
      </c>
      <c r="N283" s="72">
        <v>226.41203894400005</v>
      </c>
      <c r="O283" s="75">
        <v>226.41203894400005</v>
      </c>
      <c r="P283" s="76">
        <v>1</v>
      </c>
    </row>
    <row r="284" spans="1:16" ht="25.5" x14ac:dyDescent="0.25">
      <c r="A284" s="274" t="s">
        <v>1404</v>
      </c>
      <c r="B284" s="188" t="s">
        <v>735</v>
      </c>
      <c r="C284" s="170" t="s">
        <v>194</v>
      </c>
      <c r="D284" s="176" t="s">
        <v>511</v>
      </c>
      <c r="E284" s="169" t="s">
        <v>30</v>
      </c>
      <c r="F284" s="171">
        <v>2</v>
      </c>
      <c r="G284" s="171">
        <v>229.41984000000002</v>
      </c>
      <c r="H284" s="71">
        <v>171.99605404800002</v>
      </c>
      <c r="I284" s="72">
        <v>343.99210809600004</v>
      </c>
      <c r="J284" s="73">
        <v>0</v>
      </c>
      <c r="K284" s="80">
        <v>2</v>
      </c>
      <c r="L284" s="75">
        <v>2</v>
      </c>
      <c r="M284" s="73">
        <v>0</v>
      </c>
      <c r="N284" s="72">
        <v>343.99210809600004</v>
      </c>
      <c r="O284" s="75">
        <v>343.99210809600004</v>
      </c>
      <c r="P284" s="76">
        <v>1</v>
      </c>
    </row>
    <row r="285" spans="1:16" ht="25.5" x14ac:dyDescent="0.25">
      <c r="A285" s="274" t="s">
        <v>1405</v>
      </c>
      <c r="B285" s="188" t="s">
        <v>736</v>
      </c>
      <c r="C285" s="170" t="s">
        <v>195</v>
      </c>
      <c r="D285" s="176" t="s">
        <v>511</v>
      </c>
      <c r="E285" s="169" t="s">
        <v>33</v>
      </c>
      <c r="F285" s="171">
        <v>1</v>
      </c>
      <c r="G285" s="171">
        <v>1483.1356800000001</v>
      </c>
      <c r="H285" s="71">
        <v>1111.9068192960001</v>
      </c>
      <c r="I285" s="72">
        <v>1111.9068192960001</v>
      </c>
      <c r="J285" s="73">
        <v>0</v>
      </c>
      <c r="K285" s="80">
        <v>1</v>
      </c>
      <c r="L285" s="75">
        <v>1</v>
      </c>
      <c r="M285" s="73">
        <v>0</v>
      </c>
      <c r="N285" s="72">
        <v>1111.9068192960001</v>
      </c>
      <c r="O285" s="75">
        <v>1111.9068192960001</v>
      </c>
      <c r="P285" s="76">
        <v>1</v>
      </c>
    </row>
    <row r="286" spans="1:16" x14ac:dyDescent="0.25">
      <c r="A286" s="279" t="s">
        <v>1406</v>
      </c>
      <c r="B286" s="186"/>
      <c r="C286" s="161" t="s">
        <v>196</v>
      </c>
      <c r="D286" s="161"/>
      <c r="E286" s="161"/>
      <c r="F286" s="161"/>
      <c r="G286" s="178"/>
      <c r="H286" s="178"/>
      <c r="I286" s="180">
        <v>2644.6954584960004</v>
      </c>
      <c r="J286" s="181"/>
      <c r="K286" s="180"/>
      <c r="L286" s="182">
        <v>28</v>
      </c>
      <c r="M286" s="181">
        <v>0</v>
      </c>
      <c r="N286" s="180">
        <v>2644.6954584960004</v>
      </c>
      <c r="O286" s="182">
        <v>2644.6954584960004</v>
      </c>
      <c r="P286" s="168">
        <v>1</v>
      </c>
    </row>
    <row r="287" spans="1:16" ht="25.5" x14ac:dyDescent="0.25">
      <c r="A287" s="274" t="s">
        <v>1407</v>
      </c>
      <c r="B287" s="188" t="s">
        <v>714</v>
      </c>
      <c r="C287" s="170" t="s">
        <v>180</v>
      </c>
      <c r="D287" s="176" t="s">
        <v>511</v>
      </c>
      <c r="E287" s="169" t="s">
        <v>30</v>
      </c>
      <c r="F287" s="171">
        <v>3</v>
      </c>
      <c r="G287" s="171">
        <v>96.657600000000002</v>
      </c>
      <c r="H287" s="71">
        <v>72.464202720000003</v>
      </c>
      <c r="I287" s="72">
        <v>217.39260816000001</v>
      </c>
      <c r="J287" s="73">
        <v>0</v>
      </c>
      <c r="K287" s="80">
        <v>3</v>
      </c>
      <c r="L287" s="75">
        <v>3</v>
      </c>
      <c r="M287" s="73">
        <v>0</v>
      </c>
      <c r="N287" s="72">
        <v>217.39260816000001</v>
      </c>
      <c r="O287" s="75">
        <v>217.39260816000001</v>
      </c>
      <c r="P287" s="76">
        <v>1</v>
      </c>
    </row>
    <row r="288" spans="1:16" ht="25.5" x14ac:dyDescent="0.25">
      <c r="A288" s="274" t="s">
        <v>1408</v>
      </c>
      <c r="B288" s="188" t="s">
        <v>715</v>
      </c>
      <c r="C288" s="170" t="s">
        <v>181</v>
      </c>
      <c r="D288" s="176" t="s">
        <v>511</v>
      </c>
      <c r="E288" s="169" t="s">
        <v>30</v>
      </c>
      <c r="F288" s="171">
        <v>4</v>
      </c>
      <c r="G288" s="171">
        <v>16.436160000000001</v>
      </c>
      <c r="H288" s="71">
        <v>12.322189152000002</v>
      </c>
      <c r="I288" s="72">
        <v>49.288756608000007</v>
      </c>
      <c r="J288" s="73">
        <v>0</v>
      </c>
      <c r="K288" s="80">
        <v>4</v>
      </c>
      <c r="L288" s="75">
        <v>4</v>
      </c>
      <c r="M288" s="73">
        <v>0</v>
      </c>
      <c r="N288" s="72">
        <v>49.288756608000007</v>
      </c>
      <c r="O288" s="75">
        <v>49.288756608000007</v>
      </c>
      <c r="P288" s="76">
        <v>1</v>
      </c>
    </row>
    <row r="289" spans="1:16" x14ac:dyDescent="0.25">
      <c r="A289" s="274" t="s">
        <v>1409</v>
      </c>
      <c r="B289" s="188" t="s">
        <v>716</v>
      </c>
      <c r="C289" s="170" t="s">
        <v>182</v>
      </c>
      <c r="D289" s="176" t="s">
        <v>511</v>
      </c>
      <c r="E289" s="169" t="s">
        <v>30</v>
      </c>
      <c r="F289" s="171">
        <v>4</v>
      </c>
      <c r="G289" s="171">
        <v>88.208640000000003</v>
      </c>
      <c r="H289" s="71">
        <v>66.130017408000001</v>
      </c>
      <c r="I289" s="72">
        <v>264.520069632</v>
      </c>
      <c r="J289" s="73">
        <v>0</v>
      </c>
      <c r="K289" s="80">
        <v>4</v>
      </c>
      <c r="L289" s="75">
        <v>4</v>
      </c>
      <c r="M289" s="73">
        <v>0</v>
      </c>
      <c r="N289" s="72">
        <v>264.520069632</v>
      </c>
      <c r="O289" s="75">
        <v>264.520069632</v>
      </c>
      <c r="P289" s="76">
        <v>1</v>
      </c>
    </row>
    <row r="290" spans="1:16" x14ac:dyDescent="0.25">
      <c r="A290" s="274" t="s">
        <v>1410</v>
      </c>
      <c r="B290" s="188" t="s">
        <v>737</v>
      </c>
      <c r="C290" s="170" t="s">
        <v>197</v>
      </c>
      <c r="D290" s="176" t="s">
        <v>511</v>
      </c>
      <c r="E290" s="169" t="s">
        <v>30</v>
      </c>
      <c r="F290" s="171">
        <v>1</v>
      </c>
      <c r="G290" s="171">
        <v>1086.5088000000001</v>
      </c>
      <c r="H290" s="71">
        <v>814.55564736000008</v>
      </c>
      <c r="I290" s="72">
        <v>814.55564736000008</v>
      </c>
      <c r="J290" s="73">
        <v>0</v>
      </c>
      <c r="K290" s="80">
        <v>1</v>
      </c>
      <c r="L290" s="75">
        <v>1</v>
      </c>
      <c r="M290" s="73">
        <v>0</v>
      </c>
      <c r="N290" s="72">
        <v>814.55564736000008</v>
      </c>
      <c r="O290" s="75">
        <v>814.55564736000008</v>
      </c>
      <c r="P290" s="76">
        <v>1</v>
      </c>
    </row>
    <row r="291" spans="1:16" ht="25.5" x14ac:dyDescent="0.25">
      <c r="A291" s="274" t="s">
        <v>1411</v>
      </c>
      <c r="B291" s="188" t="s">
        <v>717</v>
      </c>
      <c r="C291" s="170" t="s">
        <v>183</v>
      </c>
      <c r="D291" s="176" t="s">
        <v>511</v>
      </c>
      <c r="E291" s="169" t="s">
        <v>30</v>
      </c>
      <c r="F291" s="171">
        <v>15</v>
      </c>
      <c r="G291" s="171">
        <v>14.76384</v>
      </c>
      <c r="H291" s="71">
        <v>11.068450848000001</v>
      </c>
      <c r="I291" s="72">
        <v>166.02676272000002</v>
      </c>
      <c r="J291" s="73">
        <v>0</v>
      </c>
      <c r="K291" s="80">
        <v>15</v>
      </c>
      <c r="L291" s="75">
        <v>15</v>
      </c>
      <c r="M291" s="73">
        <v>0</v>
      </c>
      <c r="N291" s="72">
        <v>166.02676272000002</v>
      </c>
      <c r="O291" s="75">
        <v>166.02676272000002</v>
      </c>
      <c r="P291" s="76">
        <v>1</v>
      </c>
    </row>
    <row r="292" spans="1:16" ht="25.5" x14ac:dyDescent="0.25">
      <c r="A292" s="274" t="s">
        <v>1412</v>
      </c>
      <c r="B292" s="188" t="s">
        <v>731</v>
      </c>
      <c r="C292" s="170" t="s">
        <v>732</v>
      </c>
      <c r="D292" s="176" t="s">
        <v>511</v>
      </c>
      <c r="E292" s="169" t="s">
        <v>30</v>
      </c>
      <c r="F292" s="171">
        <v>1</v>
      </c>
      <c r="G292" s="171">
        <v>1511.1532799999998</v>
      </c>
      <c r="H292" s="71">
        <v>1132.9116140159999</v>
      </c>
      <c r="I292" s="72">
        <v>1132.9116140159999</v>
      </c>
      <c r="J292" s="73">
        <v>0</v>
      </c>
      <c r="K292" s="80">
        <v>1</v>
      </c>
      <c r="L292" s="75">
        <v>1</v>
      </c>
      <c r="M292" s="73">
        <v>0</v>
      </c>
      <c r="N292" s="72">
        <v>1132.9116140159999</v>
      </c>
      <c r="O292" s="75">
        <v>1132.9116140159999</v>
      </c>
      <c r="P292" s="76">
        <v>1</v>
      </c>
    </row>
    <row r="293" spans="1:16" x14ac:dyDescent="0.25">
      <c r="A293" s="279" t="s">
        <v>1413</v>
      </c>
      <c r="B293" s="186"/>
      <c r="C293" s="161" t="s">
        <v>198</v>
      </c>
      <c r="D293" s="161"/>
      <c r="E293" s="161"/>
      <c r="F293" s="161"/>
      <c r="G293" s="178"/>
      <c r="H293" s="178"/>
      <c r="I293" s="180">
        <v>7786.4727245760005</v>
      </c>
      <c r="J293" s="181"/>
      <c r="K293" s="180"/>
      <c r="L293" s="182">
        <v>187</v>
      </c>
      <c r="M293" s="181">
        <v>7786.4727245760005</v>
      </c>
      <c r="N293" s="180">
        <v>0</v>
      </c>
      <c r="O293" s="182">
        <v>7786.4727245760005</v>
      </c>
      <c r="P293" s="168">
        <v>1</v>
      </c>
    </row>
    <row r="294" spans="1:16" ht="25.5" x14ac:dyDescent="0.25">
      <c r="A294" s="274" t="s">
        <v>1414</v>
      </c>
      <c r="B294" s="169" t="s">
        <v>738</v>
      </c>
      <c r="C294" s="170" t="s">
        <v>199</v>
      </c>
      <c r="D294" s="176" t="s">
        <v>511</v>
      </c>
      <c r="E294" s="169" t="s">
        <v>30</v>
      </c>
      <c r="F294" s="171">
        <v>7</v>
      </c>
      <c r="G294" s="171">
        <v>61.102080000000001</v>
      </c>
      <c r="H294" s="71">
        <v>45.808229376</v>
      </c>
      <c r="I294" s="72">
        <v>320.65760563200001</v>
      </c>
      <c r="J294" s="73">
        <v>7</v>
      </c>
      <c r="K294" s="80"/>
      <c r="L294" s="75">
        <v>7</v>
      </c>
      <c r="M294" s="73">
        <v>320.65760563200001</v>
      </c>
      <c r="N294" s="72">
        <v>0</v>
      </c>
      <c r="O294" s="75">
        <v>320.65760563200001</v>
      </c>
      <c r="P294" s="76">
        <v>1</v>
      </c>
    </row>
    <row r="295" spans="1:16" ht="25.5" x14ac:dyDescent="0.25">
      <c r="A295" s="274" t="s">
        <v>1415</v>
      </c>
      <c r="B295" s="169" t="s">
        <v>739</v>
      </c>
      <c r="C295" s="170" t="s">
        <v>200</v>
      </c>
      <c r="D295" s="176" t="s">
        <v>511</v>
      </c>
      <c r="E295" s="169" t="s">
        <v>30</v>
      </c>
      <c r="F295" s="171">
        <v>21</v>
      </c>
      <c r="G295" s="171">
        <v>35.892479999999999</v>
      </c>
      <c r="H295" s="71">
        <v>26.908592256000002</v>
      </c>
      <c r="I295" s="72">
        <v>565.08043737600008</v>
      </c>
      <c r="J295" s="73">
        <v>21</v>
      </c>
      <c r="K295" s="80"/>
      <c r="L295" s="75">
        <v>21</v>
      </c>
      <c r="M295" s="73">
        <v>565.08043737600008</v>
      </c>
      <c r="N295" s="72">
        <v>0</v>
      </c>
      <c r="O295" s="75">
        <v>565.08043737600008</v>
      </c>
      <c r="P295" s="76">
        <v>1</v>
      </c>
    </row>
    <row r="296" spans="1:16" ht="25.5" x14ac:dyDescent="0.25">
      <c r="A296" s="274" t="s">
        <v>1416</v>
      </c>
      <c r="B296" s="169" t="s">
        <v>740</v>
      </c>
      <c r="C296" s="170" t="s">
        <v>201</v>
      </c>
      <c r="D296" s="176" t="s">
        <v>511</v>
      </c>
      <c r="E296" s="169" t="s">
        <v>30</v>
      </c>
      <c r="F296" s="171">
        <v>5</v>
      </c>
      <c r="G296" s="171">
        <v>54.263039999999997</v>
      </c>
      <c r="H296" s="71">
        <v>40.681001088000002</v>
      </c>
      <c r="I296" s="72">
        <v>203.40500544000002</v>
      </c>
      <c r="J296" s="73">
        <v>5</v>
      </c>
      <c r="K296" s="80"/>
      <c r="L296" s="75">
        <v>5</v>
      </c>
      <c r="M296" s="73">
        <v>203.40500544000002</v>
      </c>
      <c r="N296" s="72">
        <v>0</v>
      </c>
      <c r="O296" s="75">
        <v>203.40500544000002</v>
      </c>
      <c r="P296" s="76">
        <v>1</v>
      </c>
    </row>
    <row r="297" spans="1:16" ht="25.5" x14ac:dyDescent="0.25">
      <c r="A297" s="274" t="s">
        <v>1417</v>
      </c>
      <c r="B297" s="169" t="s">
        <v>741</v>
      </c>
      <c r="C297" s="170" t="s">
        <v>202</v>
      </c>
      <c r="D297" s="176" t="s">
        <v>511</v>
      </c>
      <c r="E297" s="169" t="s">
        <v>30</v>
      </c>
      <c r="F297" s="171">
        <v>2</v>
      </c>
      <c r="G297" s="171">
        <v>72.621119999999991</v>
      </c>
      <c r="H297" s="71">
        <v>54.444053663999995</v>
      </c>
      <c r="I297" s="72">
        <v>108.88810732799999</v>
      </c>
      <c r="J297" s="73">
        <v>2</v>
      </c>
      <c r="K297" s="80"/>
      <c r="L297" s="75">
        <v>2</v>
      </c>
      <c r="M297" s="73">
        <v>108.88810732799999</v>
      </c>
      <c r="N297" s="72">
        <v>0</v>
      </c>
      <c r="O297" s="75">
        <v>108.88810732799999</v>
      </c>
      <c r="P297" s="76">
        <v>1</v>
      </c>
    </row>
    <row r="298" spans="1:16" ht="25.5" x14ac:dyDescent="0.25">
      <c r="A298" s="274" t="s">
        <v>1418</v>
      </c>
      <c r="B298" s="169" t="s">
        <v>742</v>
      </c>
      <c r="C298" s="170" t="s">
        <v>203</v>
      </c>
      <c r="D298" s="176" t="s">
        <v>511</v>
      </c>
      <c r="E298" s="169" t="s">
        <v>30</v>
      </c>
      <c r="F298" s="171">
        <v>39</v>
      </c>
      <c r="G298" s="171">
        <v>56.634240000000005</v>
      </c>
      <c r="H298" s="71">
        <v>42.458689728000003</v>
      </c>
      <c r="I298" s="72">
        <v>1655.8888993920002</v>
      </c>
      <c r="J298" s="73">
        <v>39</v>
      </c>
      <c r="K298" s="80"/>
      <c r="L298" s="75">
        <v>39</v>
      </c>
      <c r="M298" s="73">
        <v>1655.8888993920002</v>
      </c>
      <c r="N298" s="72">
        <v>0</v>
      </c>
      <c r="O298" s="75">
        <v>1655.8888993920002</v>
      </c>
      <c r="P298" s="76">
        <v>1</v>
      </c>
    </row>
    <row r="299" spans="1:16" ht="25.5" x14ac:dyDescent="0.25">
      <c r="A299" s="274" t="s">
        <v>1419</v>
      </c>
      <c r="B299" s="169" t="s">
        <v>743</v>
      </c>
      <c r="C299" s="170" t="s">
        <v>204</v>
      </c>
      <c r="D299" s="176" t="s">
        <v>511</v>
      </c>
      <c r="E299" s="169" t="s">
        <v>30</v>
      </c>
      <c r="F299" s="171">
        <v>57</v>
      </c>
      <c r="G299" s="171">
        <v>37.477440000000001</v>
      </c>
      <c r="H299" s="71">
        <v>28.096836768000003</v>
      </c>
      <c r="I299" s="72">
        <v>1601.5196957760002</v>
      </c>
      <c r="J299" s="73">
        <v>57</v>
      </c>
      <c r="K299" s="80"/>
      <c r="L299" s="75">
        <v>57</v>
      </c>
      <c r="M299" s="73">
        <v>1601.5196957760002</v>
      </c>
      <c r="N299" s="72">
        <v>0</v>
      </c>
      <c r="O299" s="75">
        <v>1601.5196957760002</v>
      </c>
      <c r="P299" s="76">
        <v>1</v>
      </c>
    </row>
    <row r="300" spans="1:16" ht="25.5" x14ac:dyDescent="0.25">
      <c r="A300" s="274" t="s">
        <v>1420</v>
      </c>
      <c r="B300" s="169" t="s">
        <v>744</v>
      </c>
      <c r="C300" s="170" t="s">
        <v>205</v>
      </c>
      <c r="D300" s="176" t="s">
        <v>511</v>
      </c>
      <c r="E300" s="169" t="s">
        <v>30</v>
      </c>
      <c r="F300" s="171">
        <v>14</v>
      </c>
      <c r="G300" s="171">
        <v>57.333119999999994</v>
      </c>
      <c r="H300" s="71">
        <v>42.982640063999995</v>
      </c>
      <c r="I300" s="72">
        <v>601.7569608959999</v>
      </c>
      <c r="J300" s="73">
        <v>14</v>
      </c>
      <c r="K300" s="80"/>
      <c r="L300" s="75">
        <v>14</v>
      </c>
      <c r="M300" s="73">
        <v>601.7569608959999</v>
      </c>
      <c r="N300" s="72">
        <v>0</v>
      </c>
      <c r="O300" s="75">
        <v>601.7569608959999</v>
      </c>
      <c r="P300" s="76">
        <v>1</v>
      </c>
    </row>
    <row r="301" spans="1:16" ht="25.5" x14ac:dyDescent="0.25">
      <c r="A301" s="274" t="s">
        <v>1421</v>
      </c>
      <c r="B301" s="169" t="s">
        <v>745</v>
      </c>
      <c r="C301" s="170" t="s">
        <v>206</v>
      </c>
      <c r="D301" s="176" t="s">
        <v>511</v>
      </c>
      <c r="E301" s="169" t="s">
        <v>30</v>
      </c>
      <c r="F301" s="171">
        <v>1</v>
      </c>
      <c r="G301" s="171">
        <v>77.201279999999997</v>
      </c>
      <c r="H301" s="71">
        <v>57.877799615999997</v>
      </c>
      <c r="I301" s="72">
        <v>57.877799615999997</v>
      </c>
      <c r="J301" s="73">
        <v>1</v>
      </c>
      <c r="K301" s="80"/>
      <c r="L301" s="75">
        <v>1</v>
      </c>
      <c r="M301" s="73">
        <v>57.877799615999997</v>
      </c>
      <c r="N301" s="72">
        <v>0</v>
      </c>
      <c r="O301" s="75">
        <v>57.877799615999997</v>
      </c>
      <c r="P301" s="76">
        <v>1</v>
      </c>
    </row>
    <row r="302" spans="1:16" ht="25.5" x14ac:dyDescent="0.25">
      <c r="A302" s="274" t="s">
        <v>1422</v>
      </c>
      <c r="B302" s="169" t="s">
        <v>746</v>
      </c>
      <c r="C302" s="170" t="s">
        <v>207</v>
      </c>
      <c r="D302" s="176" t="s">
        <v>511</v>
      </c>
      <c r="E302" s="169" t="s">
        <v>30</v>
      </c>
      <c r="F302" s="171">
        <v>30</v>
      </c>
      <c r="G302" s="171">
        <v>103.00992000000001</v>
      </c>
      <c r="H302" s="71">
        <v>77.22653702400001</v>
      </c>
      <c r="I302" s="72">
        <v>2316.7961107200003</v>
      </c>
      <c r="J302" s="73">
        <v>30</v>
      </c>
      <c r="K302" s="80"/>
      <c r="L302" s="75">
        <v>30</v>
      </c>
      <c r="M302" s="73">
        <v>2316.7961107200003</v>
      </c>
      <c r="N302" s="72">
        <v>0</v>
      </c>
      <c r="O302" s="75">
        <v>2316.7961107200003</v>
      </c>
      <c r="P302" s="76">
        <v>1</v>
      </c>
    </row>
    <row r="303" spans="1:16" ht="25.5" x14ac:dyDescent="0.25">
      <c r="A303" s="274" t="s">
        <v>1423</v>
      </c>
      <c r="B303" s="169" t="s">
        <v>747</v>
      </c>
      <c r="C303" s="170" t="s">
        <v>208</v>
      </c>
      <c r="D303" s="176" t="s">
        <v>511</v>
      </c>
      <c r="E303" s="169" t="s">
        <v>30</v>
      </c>
      <c r="F303" s="171">
        <v>10</v>
      </c>
      <c r="G303" s="171">
        <v>42.81888</v>
      </c>
      <c r="H303" s="71">
        <v>32.101314336000002</v>
      </c>
      <c r="I303" s="72">
        <v>321.01314336000002</v>
      </c>
      <c r="J303" s="73">
        <v>10</v>
      </c>
      <c r="K303" s="80"/>
      <c r="L303" s="75">
        <v>10</v>
      </c>
      <c r="M303" s="73">
        <v>321.01314336000002</v>
      </c>
      <c r="N303" s="72">
        <v>0</v>
      </c>
      <c r="O303" s="75">
        <v>321.01314336000002</v>
      </c>
      <c r="P303" s="76">
        <v>1</v>
      </c>
    </row>
    <row r="304" spans="1:16" ht="25.5" x14ac:dyDescent="0.25">
      <c r="A304" s="274" t="s">
        <v>1424</v>
      </c>
      <c r="B304" s="169" t="s">
        <v>748</v>
      </c>
      <c r="C304" s="170" t="s">
        <v>209</v>
      </c>
      <c r="D304" s="176" t="s">
        <v>511</v>
      </c>
      <c r="E304" s="169" t="s">
        <v>30</v>
      </c>
      <c r="F304" s="171">
        <v>1</v>
      </c>
      <c r="G304" s="171">
        <v>44.803199999999997</v>
      </c>
      <c r="H304" s="71">
        <v>33.588959039999999</v>
      </c>
      <c r="I304" s="72">
        <v>33.588959039999999</v>
      </c>
      <c r="J304" s="73">
        <v>1</v>
      </c>
      <c r="K304" s="80"/>
      <c r="L304" s="75">
        <v>1</v>
      </c>
      <c r="M304" s="73">
        <v>33.588959039999999</v>
      </c>
      <c r="N304" s="72">
        <v>0</v>
      </c>
      <c r="O304" s="75">
        <v>33.588959039999999</v>
      </c>
      <c r="P304" s="76">
        <v>1</v>
      </c>
    </row>
    <row r="305" spans="1:16" x14ac:dyDescent="0.25">
      <c r="A305" s="279" t="s">
        <v>1425</v>
      </c>
      <c r="B305" s="186"/>
      <c r="C305" s="161" t="s">
        <v>210</v>
      </c>
      <c r="D305" s="161"/>
      <c r="E305" s="161"/>
      <c r="F305" s="161"/>
      <c r="G305" s="178"/>
      <c r="H305" s="178"/>
      <c r="I305" s="180">
        <v>89318.431290816021</v>
      </c>
      <c r="J305" s="181"/>
      <c r="K305" s="180"/>
      <c r="L305" s="182">
        <v>171</v>
      </c>
      <c r="M305" s="181">
        <v>29228.906318976005</v>
      </c>
      <c r="N305" s="180">
        <v>60089.524971840008</v>
      </c>
      <c r="O305" s="182">
        <v>89318.431290816021</v>
      </c>
      <c r="P305" s="168">
        <v>1</v>
      </c>
    </row>
    <row r="306" spans="1:16" ht="25.5" x14ac:dyDescent="0.25">
      <c r="A306" s="274" t="s">
        <v>1426</v>
      </c>
      <c r="B306" s="169" t="s">
        <v>749</v>
      </c>
      <c r="C306" s="170" t="s">
        <v>750</v>
      </c>
      <c r="D306" s="176" t="s">
        <v>511</v>
      </c>
      <c r="E306" s="169" t="s">
        <v>30</v>
      </c>
      <c r="F306" s="171">
        <v>1</v>
      </c>
      <c r="G306" s="171">
        <v>134.49696</v>
      </c>
      <c r="H306" s="71">
        <v>100.832370912</v>
      </c>
      <c r="I306" s="72">
        <v>100.832370912</v>
      </c>
      <c r="J306" s="73">
        <v>1</v>
      </c>
      <c r="K306" s="80"/>
      <c r="L306" s="75">
        <v>1</v>
      </c>
      <c r="M306" s="73">
        <v>100.832370912</v>
      </c>
      <c r="N306" s="72">
        <v>0</v>
      </c>
      <c r="O306" s="75">
        <v>100.832370912</v>
      </c>
      <c r="P306" s="76">
        <v>1</v>
      </c>
    </row>
    <row r="307" spans="1:16" ht="38.25" x14ac:dyDescent="0.25">
      <c r="A307" s="274" t="s">
        <v>1427</v>
      </c>
      <c r="B307" s="169" t="s">
        <v>751</v>
      </c>
      <c r="C307" s="170" t="s">
        <v>211</v>
      </c>
      <c r="D307" s="176" t="s">
        <v>511</v>
      </c>
      <c r="E307" s="169" t="s">
        <v>30</v>
      </c>
      <c r="F307" s="171">
        <v>45</v>
      </c>
      <c r="G307" s="171">
        <v>539.28575999999998</v>
      </c>
      <c r="H307" s="71">
        <v>404.302534272</v>
      </c>
      <c r="I307" s="72">
        <v>18193.614042239999</v>
      </c>
      <c r="J307" s="73">
        <v>22</v>
      </c>
      <c r="K307" s="80">
        <v>23</v>
      </c>
      <c r="L307" s="75">
        <v>45</v>
      </c>
      <c r="M307" s="73">
        <v>8894.6557539839996</v>
      </c>
      <c r="N307" s="72">
        <v>9298.9582882560007</v>
      </c>
      <c r="O307" s="75">
        <v>18193.614042239999</v>
      </c>
      <c r="P307" s="76">
        <v>1</v>
      </c>
    </row>
    <row r="308" spans="1:16" ht="25.5" x14ac:dyDescent="0.25">
      <c r="A308" s="274" t="s">
        <v>1428</v>
      </c>
      <c r="B308" s="169" t="s">
        <v>752</v>
      </c>
      <c r="C308" s="170" t="s">
        <v>753</v>
      </c>
      <c r="D308" s="176" t="s">
        <v>511</v>
      </c>
      <c r="E308" s="169" t="s">
        <v>30</v>
      </c>
      <c r="F308" s="171">
        <v>69</v>
      </c>
      <c r="G308" s="171">
        <v>626.30880000000002</v>
      </c>
      <c r="H308" s="71">
        <v>469.54370736000004</v>
      </c>
      <c r="I308" s="72">
        <v>32398.515807840002</v>
      </c>
      <c r="J308" s="73">
        <v>35</v>
      </c>
      <c r="K308" s="80">
        <v>34</v>
      </c>
      <c r="L308" s="75">
        <v>69</v>
      </c>
      <c r="M308" s="73">
        <v>16434.029757600001</v>
      </c>
      <c r="N308" s="72">
        <v>15964.486050240001</v>
      </c>
      <c r="O308" s="75">
        <v>32398.515807840002</v>
      </c>
      <c r="P308" s="76">
        <v>1</v>
      </c>
    </row>
    <row r="309" spans="1:16" ht="38.25" x14ac:dyDescent="0.25">
      <c r="A309" s="274" t="s">
        <v>1429</v>
      </c>
      <c r="B309" s="169" t="s">
        <v>754</v>
      </c>
      <c r="C309" s="170" t="s">
        <v>755</v>
      </c>
      <c r="D309" s="176" t="s">
        <v>511</v>
      </c>
      <c r="E309" s="169" t="s">
        <v>30</v>
      </c>
      <c r="F309" s="171">
        <v>14</v>
      </c>
      <c r="G309" s="171">
        <v>493.33440000000002</v>
      </c>
      <c r="H309" s="71">
        <v>369.85279968000003</v>
      </c>
      <c r="I309" s="72">
        <v>5177.9391955200008</v>
      </c>
      <c r="J309" s="73">
        <v>6</v>
      </c>
      <c r="K309" s="80">
        <v>8</v>
      </c>
      <c r="L309" s="75">
        <v>14</v>
      </c>
      <c r="M309" s="73">
        <v>2219.1167980800001</v>
      </c>
      <c r="N309" s="72">
        <v>2958.8223974400003</v>
      </c>
      <c r="O309" s="75">
        <v>5177.9391955200008</v>
      </c>
      <c r="P309" s="76">
        <v>1</v>
      </c>
    </row>
    <row r="310" spans="1:16" ht="38.25" x14ac:dyDescent="0.25">
      <c r="A310" s="274" t="s">
        <v>1430</v>
      </c>
      <c r="B310" s="169" t="s">
        <v>756</v>
      </c>
      <c r="C310" s="170" t="s">
        <v>212</v>
      </c>
      <c r="D310" s="176" t="s">
        <v>511</v>
      </c>
      <c r="E310" s="169" t="s">
        <v>30</v>
      </c>
      <c r="F310" s="171">
        <v>6</v>
      </c>
      <c r="G310" s="171">
        <v>702.62400000000002</v>
      </c>
      <c r="H310" s="71">
        <v>526.75721280000005</v>
      </c>
      <c r="I310" s="72">
        <v>3160.5432768000001</v>
      </c>
      <c r="J310" s="73">
        <v>3</v>
      </c>
      <c r="K310" s="80">
        <v>3</v>
      </c>
      <c r="L310" s="75">
        <v>6</v>
      </c>
      <c r="M310" s="73">
        <v>1580.2716384</v>
      </c>
      <c r="N310" s="72">
        <v>1580.2716384</v>
      </c>
      <c r="O310" s="75">
        <v>3160.5432768000001</v>
      </c>
      <c r="P310" s="76">
        <v>1</v>
      </c>
    </row>
    <row r="311" spans="1:16" x14ac:dyDescent="0.25">
      <c r="A311" s="274" t="s">
        <v>1431</v>
      </c>
      <c r="B311" s="169" t="s">
        <v>757</v>
      </c>
      <c r="C311" s="170" t="s">
        <v>213</v>
      </c>
      <c r="D311" s="176" t="s">
        <v>511</v>
      </c>
      <c r="E311" s="169" t="s">
        <v>33</v>
      </c>
      <c r="F311" s="171">
        <v>12</v>
      </c>
      <c r="G311" s="171">
        <v>76.340159999999997</v>
      </c>
      <c r="H311" s="71">
        <v>57.232217951999999</v>
      </c>
      <c r="I311" s="72">
        <v>686.78661542400005</v>
      </c>
      <c r="J311" s="73">
        <v>0</v>
      </c>
      <c r="K311" s="80">
        <v>12</v>
      </c>
      <c r="L311" s="75">
        <v>12</v>
      </c>
      <c r="M311" s="73">
        <v>0</v>
      </c>
      <c r="N311" s="72">
        <v>686.78661542400005</v>
      </c>
      <c r="O311" s="75">
        <v>686.78661542400005</v>
      </c>
      <c r="P311" s="76">
        <v>1</v>
      </c>
    </row>
    <row r="312" spans="1:16" ht="38.25" x14ac:dyDescent="0.25">
      <c r="A312" s="274" t="s">
        <v>1432</v>
      </c>
      <c r="B312" s="169" t="s">
        <v>758</v>
      </c>
      <c r="C312" s="170" t="s">
        <v>214</v>
      </c>
      <c r="D312" s="176" t="s">
        <v>511</v>
      </c>
      <c r="E312" s="169" t="s">
        <v>33</v>
      </c>
      <c r="F312" s="171">
        <v>12</v>
      </c>
      <c r="G312" s="171">
        <v>3149.54016</v>
      </c>
      <c r="H312" s="71">
        <v>2361.2102579520001</v>
      </c>
      <c r="I312" s="72">
        <v>28334.523095424003</v>
      </c>
      <c r="J312" s="73">
        <v>0</v>
      </c>
      <c r="K312" s="80">
        <v>12</v>
      </c>
      <c r="L312" s="75">
        <v>12</v>
      </c>
      <c r="M312" s="73">
        <v>0</v>
      </c>
      <c r="N312" s="72">
        <v>28334.523095424003</v>
      </c>
      <c r="O312" s="75">
        <v>28334.523095424003</v>
      </c>
      <c r="P312" s="76">
        <v>1</v>
      </c>
    </row>
    <row r="313" spans="1:16" ht="25.5" x14ac:dyDescent="0.25">
      <c r="A313" s="274" t="s">
        <v>1433</v>
      </c>
      <c r="B313" s="169" t="s">
        <v>759</v>
      </c>
      <c r="C313" s="170" t="s">
        <v>215</v>
      </c>
      <c r="D313" s="176" t="s">
        <v>511</v>
      </c>
      <c r="E313" s="169" t="s">
        <v>30</v>
      </c>
      <c r="F313" s="171">
        <v>12</v>
      </c>
      <c r="G313" s="171">
        <v>140.68704</v>
      </c>
      <c r="H313" s="71">
        <v>105.473073888</v>
      </c>
      <c r="I313" s="72">
        <v>1265.6768866560001</v>
      </c>
      <c r="J313" s="73">
        <v>0</v>
      </c>
      <c r="K313" s="80">
        <v>12</v>
      </c>
      <c r="L313" s="75">
        <v>12</v>
      </c>
      <c r="M313" s="73">
        <v>0</v>
      </c>
      <c r="N313" s="72">
        <v>1265.6768866560001</v>
      </c>
      <c r="O313" s="75">
        <v>1265.6768866560001</v>
      </c>
      <c r="P313" s="76">
        <v>1</v>
      </c>
    </row>
    <row r="314" spans="1:16" x14ac:dyDescent="0.25">
      <c r="A314" s="279" t="s">
        <v>1434</v>
      </c>
      <c r="B314" s="186"/>
      <c r="C314" s="161" t="s">
        <v>216</v>
      </c>
      <c r="D314" s="161"/>
      <c r="E314" s="161"/>
      <c r="F314" s="161"/>
      <c r="G314" s="178"/>
      <c r="H314" s="178"/>
      <c r="I314" s="180">
        <v>25289.688636576</v>
      </c>
      <c r="J314" s="181"/>
      <c r="K314" s="180"/>
      <c r="L314" s="182">
        <v>1</v>
      </c>
      <c r="M314" s="181">
        <v>25289.688636576</v>
      </c>
      <c r="N314" s="180">
        <v>0</v>
      </c>
      <c r="O314" s="182">
        <v>25289.688636576</v>
      </c>
      <c r="P314" s="168">
        <v>1</v>
      </c>
    </row>
    <row r="315" spans="1:16" x14ac:dyDescent="0.25">
      <c r="A315" s="274" t="s">
        <v>1435</v>
      </c>
      <c r="B315" s="188" t="s">
        <v>760</v>
      </c>
      <c r="C315" s="170" t="s">
        <v>217</v>
      </c>
      <c r="D315" s="176" t="s">
        <v>511</v>
      </c>
      <c r="E315" s="169" t="s">
        <v>30</v>
      </c>
      <c r="F315" s="171">
        <v>1</v>
      </c>
      <c r="G315" s="171">
        <v>33733.078079999999</v>
      </c>
      <c r="H315" s="71">
        <v>25289.688636576</v>
      </c>
      <c r="I315" s="72">
        <v>25289.688636576</v>
      </c>
      <c r="J315" s="73">
        <v>1</v>
      </c>
      <c r="K315" s="80"/>
      <c r="L315" s="75">
        <v>1</v>
      </c>
      <c r="M315" s="73">
        <v>25289.688636576</v>
      </c>
      <c r="N315" s="72">
        <v>0</v>
      </c>
      <c r="O315" s="75">
        <v>25289.688636576</v>
      </c>
      <c r="P315" s="76">
        <v>1</v>
      </c>
    </row>
    <row r="316" spans="1:16" ht="15.75" x14ac:dyDescent="0.25">
      <c r="A316" s="275">
        <v>13</v>
      </c>
      <c r="B316" s="189"/>
      <c r="C316" s="190" t="s">
        <v>218</v>
      </c>
      <c r="D316" s="190"/>
      <c r="E316" s="190"/>
      <c r="F316" s="190"/>
      <c r="G316" s="191"/>
      <c r="H316" s="191"/>
      <c r="I316" s="192">
        <v>67014.424862656015</v>
      </c>
      <c r="J316" s="193"/>
      <c r="K316" s="192"/>
      <c r="L316" s="194">
        <v>3378.998</v>
      </c>
      <c r="M316" s="193">
        <v>33740.285124544003</v>
      </c>
      <c r="N316" s="192">
        <v>33274.137738112004</v>
      </c>
      <c r="O316" s="194">
        <v>67014.424862656015</v>
      </c>
      <c r="P316" s="195">
        <v>1</v>
      </c>
    </row>
    <row r="317" spans="1:16" x14ac:dyDescent="0.25">
      <c r="A317" s="279" t="s">
        <v>1436</v>
      </c>
      <c r="B317" s="186"/>
      <c r="C317" s="161" t="s">
        <v>117</v>
      </c>
      <c r="D317" s="161"/>
      <c r="E317" s="161"/>
      <c r="F317" s="161"/>
      <c r="G317" s="178"/>
      <c r="H317" s="178"/>
      <c r="I317" s="180">
        <v>8955.1439490240009</v>
      </c>
      <c r="J317" s="181"/>
      <c r="K317" s="180"/>
      <c r="L317" s="182">
        <v>491</v>
      </c>
      <c r="M317" s="181">
        <v>8955.1439490240009</v>
      </c>
      <c r="N317" s="180">
        <v>0</v>
      </c>
      <c r="O317" s="182">
        <v>8955.1439490240009</v>
      </c>
      <c r="P317" s="168">
        <v>1</v>
      </c>
    </row>
    <row r="318" spans="1:16" ht="25.5" x14ac:dyDescent="0.25">
      <c r="A318" s="274" t="s">
        <v>1437</v>
      </c>
      <c r="B318" s="169" t="s">
        <v>644</v>
      </c>
      <c r="C318" s="170" t="s">
        <v>120</v>
      </c>
      <c r="D318" s="176" t="s">
        <v>511</v>
      </c>
      <c r="E318" s="169" t="s">
        <v>38</v>
      </c>
      <c r="F318" s="171">
        <v>54</v>
      </c>
      <c r="G318" s="171">
        <v>14.202240000000002</v>
      </c>
      <c r="H318" s="71">
        <v>10.647419328000002</v>
      </c>
      <c r="I318" s="72">
        <v>574.96064371200009</v>
      </c>
      <c r="J318" s="73">
        <v>54</v>
      </c>
      <c r="K318" s="80"/>
      <c r="L318" s="75">
        <v>54</v>
      </c>
      <c r="M318" s="73">
        <v>574.96064371200009</v>
      </c>
      <c r="N318" s="72">
        <v>0</v>
      </c>
      <c r="O318" s="75">
        <v>574.96064371200009</v>
      </c>
      <c r="P318" s="76">
        <v>1</v>
      </c>
    </row>
    <row r="319" spans="1:16" ht="25.5" x14ac:dyDescent="0.25">
      <c r="A319" s="274" t="s">
        <v>1438</v>
      </c>
      <c r="B319" s="169" t="s">
        <v>646</v>
      </c>
      <c r="C319" s="170" t="s">
        <v>122</v>
      </c>
      <c r="D319" s="176" t="s">
        <v>511</v>
      </c>
      <c r="E319" s="169" t="s">
        <v>38</v>
      </c>
      <c r="F319" s="171">
        <v>66</v>
      </c>
      <c r="G319" s="171">
        <v>18.320640000000001</v>
      </c>
      <c r="H319" s="71">
        <v>13.734983808000001</v>
      </c>
      <c r="I319" s="72">
        <v>906.50893132800002</v>
      </c>
      <c r="J319" s="73">
        <v>66</v>
      </c>
      <c r="K319" s="80"/>
      <c r="L319" s="75">
        <v>66</v>
      </c>
      <c r="M319" s="73">
        <v>906.50893132800002</v>
      </c>
      <c r="N319" s="72">
        <v>0</v>
      </c>
      <c r="O319" s="75">
        <v>906.50893132800002</v>
      </c>
      <c r="P319" s="76">
        <v>1</v>
      </c>
    </row>
    <row r="320" spans="1:16" ht="25.5" x14ac:dyDescent="0.25">
      <c r="A320" s="274" t="s">
        <v>1439</v>
      </c>
      <c r="B320" s="169" t="s">
        <v>647</v>
      </c>
      <c r="C320" s="170" t="s">
        <v>123</v>
      </c>
      <c r="D320" s="176" t="s">
        <v>511</v>
      </c>
      <c r="E320" s="169" t="s">
        <v>38</v>
      </c>
      <c r="F320" s="171">
        <v>46</v>
      </c>
      <c r="G320" s="171">
        <v>18.857279999999999</v>
      </c>
      <c r="H320" s="71">
        <v>14.137302816</v>
      </c>
      <c r="I320" s="72">
        <v>650.315929536</v>
      </c>
      <c r="J320" s="73">
        <v>46</v>
      </c>
      <c r="K320" s="80"/>
      <c r="L320" s="75">
        <v>46</v>
      </c>
      <c r="M320" s="73">
        <v>650.315929536</v>
      </c>
      <c r="N320" s="72">
        <v>0</v>
      </c>
      <c r="O320" s="75">
        <v>650.315929536</v>
      </c>
      <c r="P320" s="76">
        <v>1</v>
      </c>
    </row>
    <row r="321" spans="1:16" ht="25.5" x14ac:dyDescent="0.25">
      <c r="A321" s="274" t="s">
        <v>1440</v>
      </c>
      <c r="B321" s="169" t="s">
        <v>648</v>
      </c>
      <c r="C321" s="170" t="s">
        <v>124</v>
      </c>
      <c r="D321" s="176" t="s">
        <v>511</v>
      </c>
      <c r="E321" s="169" t="s">
        <v>38</v>
      </c>
      <c r="F321" s="171">
        <v>3</v>
      </c>
      <c r="G321" s="171">
        <v>17.12256</v>
      </c>
      <c r="H321" s="71">
        <v>12.836783232</v>
      </c>
      <c r="I321" s="72">
        <v>38.510349695999999</v>
      </c>
      <c r="J321" s="73">
        <v>3</v>
      </c>
      <c r="K321" s="80"/>
      <c r="L321" s="75">
        <v>3</v>
      </c>
      <c r="M321" s="73">
        <v>38.510349695999999</v>
      </c>
      <c r="N321" s="72">
        <v>0</v>
      </c>
      <c r="O321" s="75">
        <v>38.510349695999999</v>
      </c>
      <c r="P321" s="76">
        <v>1</v>
      </c>
    </row>
    <row r="322" spans="1:16" ht="25.5" x14ac:dyDescent="0.25">
      <c r="A322" s="274" t="s">
        <v>1441</v>
      </c>
      <c r="B322" s="169" t="s">
        <v>649</v>
      </c>
      <c r="C322" s="170" t="s">
        <v>125</v>
      </c>
      <c r="D322" s="176" t="s">
        <v>511</v>
      </c>
      <c r="E322" s="169" t="s">
        <v>38</v>
      </c>
      <c r="F322" s="171">
        <v>10</v>
      </c>
      <c r="G322" s="171">
        <v>22.975680000000001</v>
      </c>
      <c r="H322" s="71">
        <v>17.224867296000003</v>
      </c>
      <c r="I322" s="72">
        <v>172.24867296000002</v>
      </c>
      <c r="J322" s="73">
        <v>10</v>
      </c>
      <c r="K322" s="80"/>
      <c r="L322" s="75">
        <v>10</v>
      </c>
      <c r="M322" s="73">
        <v>172.24867296000002</v>
      </c>
      <c r="N322" s="72">
        <v>0</v>
      </c>
      <c r="O322" s="75">
        <v>172.24867296000002</v>
      </c>
      <c r="P322" s="76">
        <v>1</v>
      </c>
    </row>
    <row r="323" spans="1:16" ht="38.25" x14ac:dyDescent="0.25">
      <c r="A323" s="274" t="s">
        <v>1442</v>
      </c>
      <c r="B323" s="169" t="s">
        <v>761</v>
      </c>
      <c r="C323" s="170" t="s">
        <v>219</v>
      </c>
      <c r="D323" s="176" t="s">
        <v>511</v>
      </c>
      <c r="E323" s="169" t="s">
        <v>38</v>
      </c>
      <c r="F323" s="171">
        <v>1</v>
      </c>
      <c r="G323" s="171">
        <v>22.152000000000001</v>
      </c>
      <c r="H323" s="71">
        <v>16.607354400000002</v>
      </c>
      <c r="I323" s="72">
        <v>16.607354400000002</v>
      </c>
      <c r="J323" s="73">
        <v>1</v>
      </c>
      <c r="K323" s="80"/>
      <c r="L323" s="75">
        <v>1</v>
      </c>
      <c r="M323" s="73">
        <v>16.607354400000002</v>
      </c>
      <c r="N323" s="72">
        <v>0</v>
      </c>
      <c r="O323" s="75">
        <v>16.607354400000002</v>
      </c>
      <c r="P323" s="76">
        <v>1</v>
      </c>
    </row>
    <row r="324" spans="1:16" ht="38.25" x14ac:dyDescent="0.25">
      <c r="A324" s="274" t="s">
        <v>1443</v>
      </c>
      <c r="B324" s="169" t="s">
        <v>762</v>
      </c>
      <c r="C324" s="170" t="s">
        <v>220</v>
      </c>
      <c r="D324" s="176" t="s">
        <v>511</v>
      </c>
      <c r="E324" s="169" t="s">
        <v>38</v>
      </c>
      <c r="F324" s="171">
        <v>14</v>
      </c>
      <c r="G324" s="171">
        <v>32.34816</v>
      </c>
      <c r="H324" s="71">
        <v>24.251415552000001</v>
      </c>
      <c r="I324" s="72">
        <v>339.51981772800002</v>
      </c>
      <c r="J324" s="73">
        <v>14</v>
      </c>
      <c r="K324" s="80"/>
      <c r="L324" s="75">
        <v>14</v>
      </c>
      <c r="M324" s="73">
        <v>339.51981772800002</v>
      </c>
      <c r="N324" s="72">
        <v>0</v>
      </c>
      <c r="O324" s="75">
        <v>339.51981772800002</v>
      </c>
      <c r="P324" s="76">
        <v>1</v>
      </c>
    </row>
    <row r="325" spans="1:16" ht="38.25" x14ac:dyDescent="0.25">
      <c r="A325" s="274" t="s">
        <v>1444</v>
      </c>
      <c r="B325" s="169" t="s">
        <v>653</v>
      </c>
      <c r="C325" s="170" t="s">
        <v>129</v>
      </c>
      <c r="D325" s="176" t="s">
        <v>511</v>
      </c>
      <c r="E325" s="169" t="s">
        <v>30</v>
      </c>
      <c r="F325" s="171">
        <v>11</v>
      </c>
      <c r="G325" s="171">
        <v>17.709119999999999</v>
      </c>
      <c r="H325" s="71">
        <v>13.276527264</v>
      </c>
      <c r="I325" s="72">
        <v>146.04179990400002</v>
      </c>
      <c r="J325" s="73">
        <v>11</v>
      </c>
      <c r="K325" s="80"/>
      <c r="L325" s="75">
        <v>11</v>
      </c>
      <c r="M325" s="73">
        <v>146.04179990400002</v>
      </c>
      <c r="N325" s="72">
        <v>0</v>
      </c>
      <c r="O325" s="75">
        <v>146.04179990400002</v>
      </c>
      <c r="P325" s="76">
        <v>1</v>
      </c>
    </row>
    <row r="326" spans="1:16" ht="38.25" x14ac:dyDescent="0.25">
      <c r="A326" s="274" t="s">
        <v>1445</v>
      </c>
      <c r="B326" s="169" t="s">
        <v>654</v>
      </c>
      <c r="C326" s="170" t="s">
        <v>130</v>
      </c>
      <c r="D326" s="176" t="s">
        <v>511</v>
      </c>
      <c r="E326" s="169" t="s">
        <v>30</v>
      </c>
      <c r="F326" s="171">
        <v>33</v>
      </c>
      <c r="G326" s="171">
        <v>24.048960000000001</v>
      </c>
      <c r="H326" s="71">
        <v>18.029505312000001</v>
      </c>
      <c r="I326" s="72">
        <v>594.97367529600001</v>
      </c>
      <c r="J326" s="73">
        <v>33</v>
      </c>
      <c r="K326" s="80"/>
      <c r="L326" s="75">
        <v>33</v>
      </c>
      <c r="M326" s="73">
        <v>594.97367529600001</v>
      </c>
      <c r="N326" s="72">
        <v>0</v>
      </c>
      <c r="O326" s="75">
        <v>594.97367529600001</v>
      </c>
      <c r="P326" s="76">
        <v>1</v>
      </c>
    </row>
    <row r="327" spans="1:16" ht="38.25" x14ac:dyDescent="0.25">
      <c r="A327" s="274" t="s">
        <v>1446</v>
      </c>
      <c r="B327" s="169" t="s">
        <v>655</v>
      </c>
      <c r="C327" s="170" t="s">
        <v>131</v>
      </c>
      <c r="D327" s="176" t="s">
        <v>511</v>
      </c>
      <c r="E327" s="169" t="s">
        <v>30</v>
      </c>
      <c r="F327" s="171">
        <v>4</v>
      </c>
      <c r="G327" s="171">
        <v>21.702719999999999</v>
      </c>
      <c r="H327" s="71">
        <v>16.270529184000001</v>
      </c>
      <c r="I327" s="72">
        <v>65.082116736000003</v>
      </c>
      <c r="J327" s="73">
        <v>4</v>
      </c>
      <c r="K327" s="80"/>
      <c r="L327" s="75">
        <v>4</v>
      </c>
      <c r="M327" s="73">
        <v>65.082116736000003</v>
      </c>
      <c r="N327" s="72">
        <v>0</v>
      </c>
      <c r="O327" s="75">
        <v>65.082116736000003</v>
      </c>
      <c r="P327" s="76">
        <v>1</v>
      </c>
    </row>
    <row r="328" spans="1:16" ht="38.25" x14ac:dyDescent="0.25">
      <c r="A328" s="274" t="s">
        <v>1447</v>
      </c>
      <c r="B328" s="169" t="s">
        <v>763</v>
      </c>
      <c r="C328" s="170" t="s">
        <v>221</v>
      </c>
      <c r="D328" s="176" t="s">
        <v>511</v>
      </c>
      <c r="E328" s="169" t="s">
        <v>30</v>
      </c>
      <c r="F328" s="171">
        <v>3</v>
      </c>
      <c r="G328" s="171">
        <v>18.570240000000002</v>
      </c>
      <c r="H328" s="71">
        <v>13.922108928000002</v>
      </c>
      <c r="I328" s="72">
        <v>41.766326784000007</v>
      </c>
      <c r="J328" s="73">
        <v>3</v>
      </c>
      <c r="K328" s="80"/>
      <c r="L328" s="75">
        <v>3</v>
      </c>
      <c r="M328" s="73">
        <v>41.766326784000007</v>
      </c>
      <c r="N328" s="72">
        <v>0</v>
      </c>
      <c r="O328" s="75">
        <v>41.766326784000007</v>
      </c>
      <c r="P328" s="76">
        <v>1</v>
      </c>
    </row>
    <row r="329" spans="1:16" ht="38.25" x14ac:dyDescent="0.25">
      <c r="A329" s="274" t="s">
        <v>1448</v>
      </c>
      <c r="B329" s="169" t="s">
        <v>656</v>
      </c>
      <c r="C329" s="170" t="s">
        <v>132</v>
      </c>
      <c r="D329" s="176" t="s">
        <v>511</v>
      </c>
      <c r="E329" s="169" t="s">
        <v>30</v>
      </c>
      <c r="F329" s="171">
        <v>4</v>
      </c>
      <c r="G329" s="171">
        <v>27.967680000000001</v>
      </c>
      <c r="H329" s="71">
        <v>20.967369696000002</v>
      </c>
      <c r="I329" s="72">
        <v>83.869478784000009</v>
      </c>
      <c r="J329" s="73">
        <v>4</v>
      </c>
      <c r="K329" s="80"/>
      <c r="L329" s="75">
        <v>4</v>
      </c>
      <c r="M329" s="73">
        <v>83.869478784000009</v>
      </c>
      <c r="N329" s="72">
        <v>0</v>
      </c>
      <c r="O329" s="75">
        <v>83.869478784000009</v>
      </c>
      <c r="P329" s="76">
        <v>1</v>
      </c>
    </row>
    <row r="330" spans="1:16" ht="38.25" x14ac:dyDescent="0.25">
      <c r="A330" s="274" t="s">
        <v>1449</v>
      </c>
      <c r="B330" s="169" t="s">
        <v>764</v>
      </c>
      <c r="C330" s="170" t="s">
        <v>222</v>
      </c>
      <c r="D330" s="176" t="s">
        <v>511</v>
      </c>
      <c r="E330" s="169" t="s">
        <v>30</v>
      </c>
      <c r="F330" s="171">
        <v>1</v>
      </c>
      <c r="G330" s="171">
        <v>30.263999999999999</v>
      </c>
      <c r="H330" s="71">
        <v>22.688920800000002</v>
      </c>
      <c r="I330" s="72">
        <v>22.688920800000002</v>
      </c>
      <c r="J330" s="73">
        <v>1</v>
      </c>
      <c r="K330" s="80"/>
      <c r="L330" s="75">
        <v>1</v>
      </c>
      <c r="M330" s="73">
        <v>22.688920800000002</v>
      </c>
      <c r="N330" s="72">
        <v>0</v>
      </c>
      <c r="O330" s="75">
        <v>22.688920800000002</v>
      </c>
      <c r="P330" s="76">
        <v>1</v>
      </c>
    </row>
    <row r="331" spans="1:16" ht="38.25" x14ac:dyDescent="0.25">
      <c r="A331" s="274" t="s">
        <v>1450</v>
      </c>
      <c r="B331" s="169" t="s">
        <v>765</v>
      </c>
      <c r="C331" s="170" t="s">
        <v>223</v>
      </c>
      <c r="D331" s="176" t="s">
        <v>511</v>
      </c>
      <c r="E331" s="169" t="s">
        <v>30</v>
      </c>
      <c r="F331" s="171">
        <v>1</v>
      </c>
      <c r="G331" s="171">
        <v>37.789439999999999</v>
      </c>
      <c r="H331" s="71">
        <v>28.330743168000001</v>
      </c>
      <c r="I331" s="72">
        <v>28.330743168000001</v>
      </c>
      <c r="J331" s="73">
        <v>1</v>
      </c>
      <c r="K331" s="80"/>
      <c r="L331" s="75">
        <v>1</v>
      </c>
      <c r="M331" s="73">
        <v>28.330743168000001</v>
      </c>
      <c r="N331" s="72">
        <v>0</v>
      </c>
      <c r="O331" s="75">
        <v>28.330743168000001</v>
      </c>
      <c r="P331" s="76">
        <v>1</v>
      </c>
    </row>
    <row r="332" spans="1:16" ht="25.5" x14ac:dyDescent="0.25">
      <c r="A332" s="274" t="s">
        <v>1451</v>
      </c>
      <c r="B332" s="169" t="s">
        <v>658</v>
      </c>
      <c r="C332" s="170" t="s">
        <v>134</v>
      </c>
      <c r="D332" s="176" t="s">
        <v>511</v>
      </c>
      <c r="E332" s="169" t="s">
        <v>30</v>
      </c>
      <c r="F332" s="171">
        <v>19</v>
      </c>
      <c r="G332" s="171">
        <v>11.069759999999999</v>
      </c>
      <c r="H332" s="71">
        <v>8.2989990719999991</v>
      </c>
      <c r="I332" s="72">
        <v>157.68098236799997</v>
      </c>
      <c r="J332" s="73">
        <v>19</v>
      </c>
      <c r="K332" s="80"/>
      <c r="L332" s="75">
        <v>19</v>
      </c>
      <c r="M332" s="73">
        <v>157.68098236799997</v>
      </c>
      <c r="N332" s="72">
        <v>0</v>
      </c>
      <c r="O332" s="75">
        <v>157.68098236799997</v>
      </c>
      <c r="P332" s="76">
        <v>1</v>
      </c>
    </row>
    <row r="333" spans="1:16" ht="25.5" x14ac:dyDescent="0.25">
      <c r="A333" s="274" t="s">
        <v>1452</v>
      </c>
      <c r="B333" s="169" t="s">
        <v>659</v>
      </c>
      <c r="C333" s="170" t="s">
        <v>135</v>
      </c>
      <c r="D333" s="176" t="s">
        <v>511</v>
      </c>
      <c r="E333" s="169" t="s">
        <v>30</v>
      </c>
      <c r="F333" s="171">
        <v>22</v>
      </c>
      <c r="G333" s="171">
        <v>15.337919999999999</v>
      </c>
      <c r="H333" s="71">
        <v>11.498838623999999</v>
      </c>
      <c r="I333" s="72">
        <v>252.974449728</v>
      </c>
      <c r="J333" s="73">
        <v>22</v>
      </c>
      <c r="K333" s="80"/>
      <c r="L333" s="75">
        <v>22</v>
      </c>
      <c r="M333" s="73">
        <v>252.974449728</v>
      </c>
      <c r="N333" s="72">
        <v>0</v>
      </c>
      <c r="O333" s="75">
        <v>252.974449728</v>
      </c>
      <c r="P333" s="76">
        <v>1</v>
      </c>
    </row>
    <row r="334" spans="1:16" ht="25.5" x14ac:dyDescent="0.25">
      <c r="A334" s="274" t="s">
        <v>1453</v>
      </c>
      <c r="B334" s="169" t="s">
        <v>661</v>
      </c>
      <c r="C334" s="170" t="s">
        <v>137</v>
      </c>
      <c r="D334" s="176" t="s">
        <v>511</v>
      </c>
      <c r="E334" s="169" t="s">
        <v>30</v>
      </c>
      <c r="F334" s="171">
        <v>16</v>
      </c>
      <c r="G334" s="171">
        <v>13.24128</v>
      </c>
      <c r="H334" s="71">
        <v>9.9269876159999999</v>
      </c>
      <c r="I334" s="72">
        <v>158.831801856</v>
      </c>
      <c r="J334" s="73">
        <v>16</v>
      </c>
      <c r="K334" s="80"/>
      <c r="L334" s="75">
        <v>16</v>
      </c>
      <c r="M334" s="73">
        <v>158.831801856</v>
      </c>
      <c r="N334" s="72">
        <v>0</v>
      </c>
      <c r="O334" s="75">
        <v>158.831801856</v>
      </c>
      <c r="P334" s="76">
        <v>1</v>
      </c>
    </row>
    <row r="335" spans="1:16" ht="25.5" x14ac:dyDescent="0.25">
      <c r="A335" s="274" t="s">
        <v>1454</v>
      </c>
      <c r="B335" s="169" t="s">
        <v>662</v>
      </c>
      <c r="C335" s="170" t="s">
        <v>138</v>
      </c>
      <c r="D335" s="176" t="s">
        <v>511</v>
      </c>
      <c r="E335" s="169" t="s">
        <v>30</v>
      </c>
      <c r="F335" s="171">
        <v>1</v>
      </c>
      <c r="G335" s="171">
        <v>11.169599999999999</v>
      </c>
      <c r="H335" s="71">
        <v>8.3738491199999991</v>
      </c>
      <c r="I335" s="72">
        <v>8.3738491199999991</v>
      </c>
      <c r="J335" s="73">
        <v>1</v>
      </c>
      <c r="K335" s="80"/>
      <c r="L335" s="75">
        <v>1</v>
      </c>
      <c r="M335" s="73">
        <v>8.3738491199999991</v>
      </c>
      <c r="N335" s="72">
        <v>0</v>
      </c>
      <c r="O335" s="75">
        <v>8.3738491199999991</v>
      </c>
      <c r="P335" s="76">
        <v>1</v>
      </c>
    </row>
    <row r="336" spans="1:16" ht="25.5" x14ac:dyDescent="0.25">
      <c r="A336" s="274" t="s">
        <v>1455</v>
      </c>
      <c r="B336" s="169" t="s">
        <v>663</v>
      </c>
      <c r="C336" s="170" t="s">
        <v>139</v>
      </c>
      <c r="D336" s="176" t="s">
        <v>511</v>
      </c>
      <c r="E336" s="169" t="s">
        <v>30</v>
      </c>
      <c r="F336" s="171">
        <v>4</v>
      </c>
      <c r="G336" s="171">
        <v>17.434560000000001</v>
      </c>
      <c r="H336" s="71">
        <v>13.070689632000002</v>
      </c>
      <c r="I336" s="72">
        <v>52.282758528000009</v>
      </c>
      <c r="J336" s="73">
        <v>4</v>
      </c>
      <c r="K336" s="80"/>
      <c r="L336" s="75">
        <v>4</v>
      </c>
      <c r="M336" s="73">
        <v>52.282758528000009</v>
      </c>
      <c r="N336" s="72">
        <v>0</v>
      </c>
      <c r="O336" s="75">
        <v>52.282758528000009</v>
      </c>
      <c r="P336" s="76">
        <v>1</v>
      </c>
    </row>
    <row r="337" spans="1:16" ht="38.25" x14ac:dyDescent="0.25">
      <c r="A337" s="274" t="s">
        <v>1456</v>
      </c>
      <c r="B337" s="169" t="s">
        <v>766</v>
      </c>
      <c r="C337" s="170" t="s">
        <v>224</v>
      </c>
      <c r="D337" s="176" t="s">
        <v>511</v>
      </c>
      <c r="E337" s="169" t="s">
        <v>30</v>
      </c>
      <c r="F337" s="171">
        <v>1</v>
      </c>
      <c r="G337" s="171">
        <v>19.9056</v>
      </c>
      <c r="H337" s="71">
        <v>14.92322832</v>
      </c>
      <c r="I337" s="72">
        <v>14.92322832</v>
      </c>
      <c r="J337" s="73">
        <v>1</v>
      </c>
      <c r="K337" s="80"/>
      <c r="L337" s="75">
        <v>1</v>
      </c>
      <c r="M337" s="73">
        <v>14.92322832</v>
      </c>
      <c r="N337" s="72">
        <v>0</v>
      </c>
      <c r="O337" s="75">
        <v>14.92322832</v>
      </c>
      <c r="P337" s="76">
        <v>1</v>
      </c>
    </row>
    <row r="338" spans="1:16" ht="38.25" x14ac:dyDescent="0.25">
      <c r="A338" s="274" t="s">
        <v>1457</v>
      </c>
      <c r="B338" s="169" t="s">
        <v>767</v>
      </c>
      <c r="C338" s="170" t="s">
        <v>225</v>
      </c>
      <c r="D338" s="176" t="s">
        <v>511</v>
      </c>
      <c r="E338" s="169" t="s">
        <v>30</v>
      </c>
      <c r="F338" s="171">
        <v>5</v>
      </c>
      <c r="G338" s="171">
        <v>24.061440000000001</v>
      </c>
      <c r="H338" s="71">
        <v>18.038861568000002</v>
      </c>
      <c r="I338" s="72">
        <v>90.194307840000008</v>
      </c>
      <c r="J338" s="73">
        <v>5</v>
      </c>
      <c r="K338" s="80"/>
      <c r="L338" s="75">
        <v>5</v>
      </c>
      <c r="M338" s="73">
        <v>90.194307840000008</v>
      </c>
      <c r="N338" s="72">
        <v>0</v>
      </c>
      <c r="O338" s="75">
        <v>90.194307840000008</v>
      </c>
      <c r="P338" s="76">
        <v>1</v>
      </c>
    </row>
    <row r="339" spans="1:16" ht="25.5" x14ac:dyDescent="0.25">
      <c r="A339" s="274" t="s">
        <v>1458</v>
      </c>
      <c r="B339" s="169" t="s">
        <v>677</v>
      </c>
      <c r="C339" s="170" t="s">
        <v>153</v>
      </c>
      <c r="D339" s="176" t="s">
        <v>511</v>
      </c>
      <c r="E339" s="169" t="s">
        <v>30</v>
      </c>
      <c r="F339" s="171">
        <v>2</v>
      </c>
      <c r="G339" s="171">
        <v>46.063679999999998</v>
      </c>
      <c r="H339" s="71">
        <v>34.533940895999997</v>
      </c>
      <c r="I339" s="72">
        <v>69.067881791999994</v>
      </c>
      <c r="J339" s="73">
        <v>2</v>
      </c>
      <c r="K339" s="80"/>
      <c r="L339" s="75">
        <v>2</v>
      </c>
      <c r="M339" s="73">
        <v>69.067881791999994</v>
      </c>
      <c r="N339" s="72">
        <v>0</v>
      </c>
      <c r="O339" s="75">
        <v>69.067881791999994</v>
      </c>
      <c r="P339" s="76">
        <v>1</v>
      </c>
    </row>
    <row r="340" spans="1:16" ht="25.5" x14ac:dyDescent="0.25">
      <c r="A340" s="274" t="s">
        <v>1459</v>
      </c>
      <c r="B340" s="169" t="s">
        <v>678</v>
      </c>
      <c r="C340" s="170" t="s">
        <v>154</v>
      </c>
      <c r="D340" s="176" t="s">
        <v>511</v>
      </c>
      <c r="E340" s="169" t="s">
        <v>30</v>
      </c>
      <c r="F340" s="171">
        <v>1</v>
      </c>
      <c r="G340" s="171">
        <v>41.745600000000003</v>
      </c>
      <c r="H340" s="71">
        <v>31.296676320000003</v>
      </c>
      <c r="I340" s="72">
        <v>31.296676320000003</v>
      </c>
      <c r="J340" s="73">
        <v>1</v>
      </c>
      <c r="K340" s="80"/>
      <c r="L340" s="75">
        <v>1</v>
      </c>
      <c r="M340" s="73">
        <v>31.296676320000003</v>
      </c>
      <c r="N340" s="72">
        <v>0</v>
      </c>
      <c r="O340" s="75">
        <v>31.296676320000003</v>
      </c>
      <c r="P340" s="76">
        <v>1</v>
      </c>
    </row>
    <row r="341" spans="1:16" ht="25.5" x14ac:dyDescent="0.25">
      <c r="A341" s="274" t="s">
        <v>1460</v>
      </c>
      <c r="B341" s="169" t="s">
        <v>679</v>
      </c>
      <c r="C341" s="170" t="s">
        <v>155</v>
      </c>
      <c r="D341" s="176" t="s">
        <v>511</v>
      </c>
      <c r="E341" s="169" t="s">
        <v>30</v>
      </c>
      <c r="F341" s="171">
        <v>8</v>
      </c>
      <c r="G341" s="171">
        <v>56.384639999999997</v>
      </c>
      <c r="H341" s="71">
        <v>42.271564607999998</v>
      </c>
      <c r="I341" s="72">
        <v>338.17251686399999</v>
      </c>
      <c r="J341" s="73">
        <v>8</v>
      </c>
      <c r="K341" s="80"/>
      <c r="L341" s="75">
        <v>8</v>
      </c>
      <c r="M341" s="73">
        <v>338.17251686399999</v>
      </c>
      <c r="N341" s="72">
        <v>0</v>
      </c>
      <c r="O341" s="75">
        <v>338.17251686399999</v>
      </c>
      <c r="P341" s="76">
        <v>1</v>
      </c>
    </row>
    <row r="342" spans="1:16" ht="25.5" x14ac:dyDescent="0.25">
      <c r="A342" s="274" t="s">
        <v>1461</v>
      </c>
      <c r="B342" s="169" t="s">
        <v>681</v>
      </c>
      <c r="C342" s="170" t="s">
        <v>157</v>
      </c>
      <c r="D342" s="176" t="s">
        <v>511</v>
      </c>
      <c r="E342" s="169" t="s">
        <v>30</v>
      </c>
      <c r="F342" s="171">
        <v>1</v>
      </c>
      <c r="G342" s="171">
        <v>65.133119999999991</v>
      </c>
      <c r="H342" s="71">
        <v>48.830300063999992</v>
      </c>
      <c r="I342" s="72">
        <v>48.830300063999992</v>
      </c>
      <c r="J342" s="73">
        <v>1</v>
      </c>
      <c r="K342" s="80"/>
      <c r="L342" s="75">
        <v>1</v>
      </c>
      <c r="M342" s="73">
        <v>48.830300063999992</v>
      </c>
      <c r="N342" s="72">
        <v>0</v>
      </c>
      <c r="O342" s="75">
        <v>48.830300063999992</v>
      </c>
      <c r="P342" s="76">
        <v>1</v>
      </c>
    </row>
    <row r="343" spans="1:16" ht="38.25" x14ac:dyDescent="0.25">
      <c r="A343" s="274" t="s">
        <v>1462</v>
      </c>
      <c r="B343" s="169" t="s">
        <v>689</v>
      </c>
      <c r="C343" s="170" t="s">
        <v>159</v>
      </c>
      <c r="D343" s="176" t="s">
        <v>511</v>
      </c>
      <c r="E343" s="169" t="s">
        <v>38</v>
      </c>
      <c r="F343" s="171">
        <v>79</v>
      </c>
      <c r="G343" s="171">
        <v>16.398720000000001</v>
      </c>
      <c r="H343" s="71">
        <v>12.294120384000001</v>
      </c>
      <c r="I343" s="72">
        <v>971.23551033600006</v>
      </c>
      <c r="J343" s="73">
        <v>79</v>
      </c>
      <c r="K343" s="80"/>
      <c r="L343" s="75">
        <v>79</v>
      </c>
      <c r="M343" s="73">
        <v>971.23551033600006</v>
      </c>
      <c r="N343" s="72">
        <v>0</v>
      </c>
      <c r="O343" s="75">
        <v>971.23551033600006</v>
      </c>
      <c r="P343" s="76">
        <v>1</v>
      </c>
    </row>
    <row r="344" spans="1:16" ht="25.5" x14ac:dyDescent="0.25">
      <c r="A344" s="274" t="s">
        <v>1463</v>
      </c>
      <c r="B344" s="169" t="s">
        <v>690</v>
      </c>
      <c r="C344" s="170" t="s">
        <v>691</v>
      </c>
      <c r="D344" s="176" t="s">
        <v>511</v>
      </c>
      <c r="E344" s="169" t="s">
        <v>89</v>
      </c>
      <c r="F344" s="171">
        <v>30</v>
      </c>
      <c r="G344" s="171">
        <v>34.794240000000002</v>
      </c>
      <c r="H344" s="71">
        <v>26.085241728000003</v>
      </c>
      <c r="I344" s="72">
        <v>782.55725184000005</v>
      </c>
      <c r="J344" s="73">
        <v>30</v>
      </c>
      <c r="K344" s="80"/>
      <c r="L344" s="75">
        <v>30</v>
      </c>
      <c r="M344" s="73">
        <v>782.55725184000005</v>
      </c>
      <c r="N344" s="72">
        <v>0</v>
      </c>
      <c r="O344" s="75">
        <v>782.55725184000005</v>
      </c>
      <c r="P344" s="76">
        <v>1</v>
      </c>
    </row>
    <row r="345" spans="1:16" ht="25.5" x14ac:dyDescent="0.25">
      <c r="A345" s="274" t="s">
        <v>1464</v>
      </c>
      <c r="B345" s="169" t="s">
        <v>768</v>
      </c>
      <c r="C345" s="170" t="s">
        <v>226</v>
      </c>
      <c r="D345" s="176" t="s">
        <v>511</v>
      </c>
      <c r="E345" s="169" t="s">
        <v>89</v>
      </c>
      <c r="F345" s="171">
        <v>45</v>
      </c>
      <c r="G345" s="171">
        <v>57.283200000000001</v>
      </c>
      <c r="H345" s="71">
        <v>42.945215040000001</v>
      </c>
      <c r="I345" s="72">
        <v>1932.5346767999999</v>
      </c>
      <c r="J345" s="73">
        <v>45</v>
      </c>
      <c r="K345" s="80"/>
      <c r="L345" s="75">
        <v>45</v>
      </c>
      <c r="M345" s="73">
        <v>1932.5346767999999</v>
      </c>
      <c r="N345" s="72">
        <v>0</v>
      </c>
      <c r="O345" s="75">
        <v>1932.5346767999999</v>
      </c>
      <c r="P345" s="76">
        <v>1</v>
      </c>
    </row>
    <row r="346" spans="1:16" ht="25.5" x14ac:dyDescent="0.25">
      <c r="A346" s="274" t="s">
        <v>1465</v>
      </c>
      <c r="B346" s="169" t="s">
        <v>769</v>
      </c>
      <c r="C346" s="170" t="s">
        <v>770</v>
      </c>
      <c r="D346" s="176" t="s">
        <v>511</v>
      </c>
      <c r="E346" s="169" t="s">
        <v>33</v>
      </c>
      <c r="F346" s="171">
        <v>2</v>
      </c>
      <c r="G346" s="171">
        <v>45.165119999999995</v>
      </c>
      <c r="H346" s="71">
        <v>33.860290463999995</v>
      </c>
      <c r="I346" s="72">
        <v>67.72058092799999</v>
      </c>
      <c r="J346" s="73">
        <v>2</v>
      </c>
      <c r="K346" s="80"/>
      <c r="L346" s="75">
        <v>2</v>
      </c>
      <c r="M346" s="73">
        <v>67.72058092799999</v>
      </c>
      <c r="N346" s="72">
        <v>0</v>
      </c>
      <c r="O346" s="75">
        <v>67.72058092799999</v>
      </c>
      <c r="P346" s="76">
        <v>1</v>
      </c>
    </row>
    <row r="347" spans="1:16" ht="25.5" x14ac:dyDescent="0.25">
      <c r="A347" s="274" t="s">
        <v>1466</v>
      </c>
      <c r="B347" s="169" t="s">
        <v>771</v>
      </c>
      <c r="C347" s="170" t="s">
        <v>227</v>
      </c>
      <c r="D347" s="176" t="s">
        <v>511</v>
      </c>
      <c r="E347" s="169" t="s">
        <v>33</v>
      </c>
      <c r="F347" s="171">
        <v>2</v>
      </c>
      <c r="G347" s="171">
        <v>151.6944</v>
      </c>
      <c r="H347" s="71">
        <v>113.72529168000001</v>
      </c>
      <c r="I347" s="72">
        <v>227.45058336000002</v>
      </c>
      <c r="J347" s="73">
        <v>2</v>
      </c>
      <c r="K347" s="80"/>
      <c r="L347" s="75">
        <v>2</v>
      </c>
      <c r="M347" s="73">
        <v>227.45058336000002</v>
      </c>
      <c r="N347" s="72">
        <v>0</v>
      </c>
      <c r="O347" s="75">
        <v>227.45058336000002</v>
      </c>
      <c r="P347" s="76">
        <v>1</v>
      </c>
    </row>
    <row r="348" spans="1:16" x14ac:dyDescent="0.25">
      <c r="A348" s="274" t="s">
        <v>1467</v>
      </c>
      <c r="B348" s="169" t="s">
        <v>772</v>
      </c>
      <c r="C348" s="170" t="s">
        <v>228</v>
      </c>
      <c r="D348" s="176" t="s">
        <v>511</v>
      </c>
      <c r="E348" s="169" t="s">
        <v>33</v>
      </c>
      <c r="F348" s="171">
        <v>2</v>
      </c>
      <c r="G348" s="171">
        <v>46.413119999999999</v>
      </c>
      <c r="H348" s="71">
        <v>34.795916064000004</v>
      </c>
      <c r="I348" s="72">
        <v>69.591832128000007</v>
      </c>
      <c r="J348" s="73">
        <v>2</v>
      </c>
      <c r="K348" s="80"/>
      <c r="L348" s="75">
        <v>2</v>
      </c>
      <c r="M348" s="73">
        <v>69.591832128000007</v>
      </c>
      <c r="N348" s="72">
        <v>0</v>
      </c>
      <c r="O348" s="75">
        <v>69.591832128000007</v>
      </c>
      <c r="P348" s="76">
        <v>1</v>
      </c>
    </row>
    <row r="349" spans="1:16" x14ac:dyDescent="0.25">
      <c r="A349" s="279" t="s">
        <v>1468</v>
      </c>
      <c r="B349" s="186"/>
      <c r="C349" s="161" t="s">
        <v>165</v>
      </c>
      <c r="D349" s="161"/>
      <c r="E349" s="161"/>
      <c r="F349" s="161"/>
      <c r="G349" s="178"/>
      <c r="H349" s="178"/>
      <c r="I349" s="180">
        <v>20955.852144864002</v>
      </c>
      <c r="J349" s="181"/>
      <c r="K349" s="180"/>
      <c r="L349" s="182">
        <v>2566</v>
      </c>
      <c r="M349" s="181">
        <v>20955.852144864002</v>
      </c>
      <c r="N349" s="180">
        <v>0</v>
      </c>
      <c r="O349" s="182">
        <v>20955.852144864002</v>
      </c>
      <c r="P349" s="168">
        <v>1</v>
      </c>
    </row>
    <row r="350" spans="1:16" ht="25.5" x14ac:dyDescent="0.25">
      <c r="A350" s="274" t="s">
        <v>1469</v>
      </c>
      <c r="B350" s="169" t="s">
        <v>773</v>
      </c>
      <c r="C350" s="170" t="s">
        <v>229</v>
      </c>
      <c r="D350" s="176" t="s">
        <v>511</v>
      </c>
      <c r="E350" s="169" t="s">
        <v>38</v>
      </c>
      <c r="F350" s="171">
        <v>2517</v>
      </c>
      <c r="G350" s="171">
        <v>10.39584</v>
      </c>
      <c r="H350" s="71">
        <v>7.793761248</v>
      </c>
      <c r="I350" s="72">
        <v>19616.897061216001</v>
      </c>
      <c r="J350" s="73">
        <v>2517</v>
      </c>
      <c r="K350" s="80"/>
      <c r="L350" s="75">
        <v>2517</v>
      </c>
      <c r="M350" s="73">
        <v>19616.897061216001</v>
      </c>
      <c r="N350" s="72">
        <v>0</v>
      </c>
      <c r="O350" s="75">
        <v>19616.897061216001</v>
      </c>
      <c r="P350" s="76">
        <v>1</v>
      </c>
    </row>
    <row r="351" spans="1:16" x14ac:dyDescent="0.25">
      <c r="A351" s="274" t="s">
        <v>1470</v>
      </c>
      <c r="B351" s="169" t="s">
        <v>774</v>
      </c>
      <c r="C351" s="170" t="s">
        <v>230</v>
      </c>
      <c r="D351" s="176" t="s">
        <v>511</v>
      </c>
      <c r="E351" s="169" t="s">
        <v>89</v>
      </c>
      <c r="F351" s="171">
        <v>32</v>
      </c>
      <c r="G351" s="171">
        <v>28.841279999999998</v>
      </c>
      <c r="H351" s="71">
        <v>21.622307616000001</v>
      </c>
      <c r="I351" s="72">
        <v>691.91384371200002</v>
      </c>
      <c r="J351" s="73">
        <v>32</v>
      </c>
      <c r="K351" s="80"/>
      <c r="L351" s="75">
        <v>32</v>
      </c>
      <c r="M351" s="73">
        <v>691.91384371200002</v>
      </c>
      <c r="N351" s="72">
        <v>0</v>
      </c>
      <c r="O351" s="75">
        <v>691.91384371200002</v>
      </c>
      <c r="P351" s="76">
        <v>1</v>
      </c>
    </row>
    <row r="352" spans="1:16" ht="25.5" x14ac:dyDescent="0.25">
      <c r="A352" s="274" t="s">
        <v>1471</v>
      </c>
      <c r="B352" s="169" t="s">
        <v>775</v>
      </c>
      <c r="C352" s="170" t="s">
        <v>231</v>
      </c>
      <c r="D352" s="176" t="s">
        <v>511</v>
      </c>
      <c r="E352" s="169" t="s">
        <v>38</v>
      </c>
      <c r="F352" s="171">
        <v>16</v>
      </c>
      <c r="G352" s="171">
        <v>44.703360000000004</v>
      </c>
      <c r="H352" s="71">
        <v>33.514108992000004</v>
      </c>
      <c r="I352" s="72">
        <v>536.22574387200007</v>
      </c>
      <c r="J352" s="73">
        <v>16</v>
      </c>
      <c r="K352" s="80"/>
      <c r="L352" s="75">
        <v>16</v>
      </c>
      <c r="M352" s="73">
        <v>536.22574387200007</v>
      </c>
      <c r="N352" s="72">
        <v>0</v>
      </c>
      <c r="O352" s="75">
        <v>536.22574387200007</v>
      </c>
      <c r="P352" s="76">
        <v>1</v>
      </c>
    </row>
    <row r="353" spans="1:16" x14ac:dyDescent="0.25">
      <c r="A353" s="274" t="s">
        <v>1472</v>
      </c>
      <c r="B353" s="169" t="s">
        <v>776</v>
      </c>
      <c r="C353" s="170" t="s">
        <v>232</v>
      </c>
      <c r="D353" s="176" t="s">
        <v>511</v>
      </c>
      <c r="E353" s="169" t="s">
        <v>233</v>
      </c>
      <c r="F353" s="171">
        <v>1</v>
      </c>
      <c r="G353" s="171">
        <v>147.81312</v>
      </c>
      <c r="H353" s="71">
        <v>110.815496064</v>
      </c>
      <c r="I353" s="72">
        <v>110.815496064</v>
      </c>
      <c r="J353" s="73">
        <v>1</v>
      </c>
      <c r="K353" s="80"/>
      <c r="L353" s="75">
        <v>1</v>
      </c>
      <c r="M353" s="73">
        <v>110.815496064</v>
      </c>
      <c r="N353" s="72">
        <v>0</v>
      </c>
      <c r="O353" s="75">
        <v>110.815496064</v>
      </c>
      <c r="P353" s="76">
        <v>1</v>
      </c>
    </row>
    <row r="354" spans="1:16" x14ac:dyDescent="0.25">
      <c r="A354" s="279" t="s">
        <v>1473</v>
      </c>
      <c r="B354" s="186"/>
      <c r="C354" s="161" t="s">
        <v>172</v>
      </c>
      <c r="D354" s="161"/>
      <c r="E354" s="161"/>
      <c r="F354" s="161"/>
      <c r="G354" s="178"/>
      <c r="H354" s="178"/>
      <c r="I354" s="180">
        <v>1421.5708241280001</v>
      </c>
      <c r="J354" s="181"/>
      <c r="K354" s="180"/>
      <c r="L354" s="182">
        <v>7</v>
      </c>
      <c r="M354" s="181">
        <v>1421.5708241280001</v>
      </c>
      <c r="N354" s="180">
        <v>0</v>
      </c>
      <c r="O354" s="182">
        <v>1421.5708241280001</v>
      </c>
      <c r="P354" s="168">
        <v>1</v>
      </c>
    </row>
    <row r="355" spans="1:16" ht="38.25" x14ac:dyDescent="0.25">
      <c r="A355" s="274" t="s">
        <v>1474</v>
      </c>
      <c r="B355" s="188" t="s">
        <v>713</v>
      </c>
      <c r="C355" s="170" t="s">
        <v>178</v>
      </c>
      <c r="D355" s="176" t="s">
        <v>511</v>
      </c>
      <c r="E355" s="169" t="s">
        <v>30</v>
      </c>
      <c r="F355" s="171">
        <v>1</v>
      </c>
      <c r="G355" s="171">
        <v>224.72736</v>
      </c>
      <c r="H355" s="71">
        <v>168.47810179200002</v>
      </c>
      <c r="I355" s="72">
        <v>168.47810179200002</v>
      </c>
      <c r="J355" s="73">
        <v>1</v>
      </c>
      <c r="K355" s="80"/>
      <c r="L355" s="75">
        <v>1</v>
      </c>
      <c r="M355" s="73">
        <v>168.47810179200002</v>
      </c>
      <c r="N355" s="72">
        <v>0</v>
      </c>
      <c r="O355" s="75">
        <v>168.47810179200002</v>
      </c>
      <c r="P355" s="76">
        <v>1</v>
      </c>
    </row>
    <row r="356" spans="1:16" ht="38.25" x14ac:dyDescent="0.25">
      <c r="A356" s="274" t="s">
        <v>1475</v>
      </c>
      <c r="B356" s="188" t="s">
        <v>777</v>
      </c>
      <c r="C356" s="170" t="s">
        <v>234</v>
      </c>
      <c r="D356" s="176" t="s">
        <v>511</v>
      </c>
      <c r="E356" s="169" t="s">
        <v>30</v>
      </c>
      <c r="F356" s="171">
        <v>1</v>
      </c>
      <c r="G356" s="171">
        <v>752.7811200000001</v>
      </c>
      <c r="H356" s="71">
        <v>564.36000566400014</v>
      </c>
      <c r="I356" s="72">
        <v>564.36000566400014</v>
      </c>
      <c r="J356" s="73">
        <v>1</v>
      </c>
      <c r="K356" s="80"/>
      <c r="L356" s="75">
        <v>1</v>
      </c>
      <c r="M356" s="73">
        <v>564.36000566400014</v>
      </c>
      <c r="N356" s="72">
        <v>0</v>
      </c>
      <c r="O356" s="75">
        <v>564.36000566400014</v>
      </c>
      <c r="P356" s="76">
        <v>1</v>
      </c>
    </row>
    <row r="357" spans="1:16" ht="25.5" x14ac:dyDescent="0.25">
      <c r="A357" s="274" t="s">
        <v>1476</v>
      </c>
      <c r="B357" s="188" t="s">
        <v>778</v>
      </c>
      <c r="C357" s="170" t="s">
        <v>235</v>
      </c>
      <c r="D357" s="176" t="s">
        <v>511</v>
      </c>
      <c r="E357" s="169" t="s">
        <v>30</v>
      </c>
      <c r="F357" s="171">
        <v>1</v>
      </c>
      <c r="G357" s="171">
        <v>507.48671999999999</v>
      </c>
      <c r="H357" s="71">
        <v>380.46279398400003</v>
      </c>
      <c r="I357" s="72">
        <v>380.46279398400003</v>
      </c>
      <c r="J357" s="73">
        <v>1</v>
      </c>
      <c r="K357" s="80"/>
      <c r="L357" s="75">
        <v>1</v>
      </c>
      <c r="M357" s="73">
        <v>380.46279398400003</v>
      </c>
      <c r="N357" s="72">
        <v>0</v>
      </c>
      <c r="O357" s="75">
        <v>380.46279398400003</v>
      </c>
      <c r="P357" s="76">
        <v>1</v>
      </c>
    </row>
    <row r="358" spans="1:16" ht="25.5" x14ac:dyDescent="0.25">
      <c r="A358" s="274" t="s">
        <v>1477</v>
      </c>
      <c r="B358" s="188" t="s">
        <v>711</v>
      </c>
      <c r="C358" s="170" t="s">
        <v>176</v>
      </c>
      <c r="D358" s="176" t="s">
        <v>511</v>
      </c>
      <c r="E358" s="169" t="s">
        <v>30</v>
      </c>
      <c r="F358" s="171">
        <v>3</v>
      </c>
      <c r="G358" s="171">
        <v>15.063360000000001</v>
      </c>
      <c r="H358" s="71">
        <v>11.293000992000001</v>
      </c>
      <c r="I358" s="72">
        <v>33.879002976000002</v>
      </c>
      <c r="J358" s="73">
        <v>3</v>
      </c>
      <c r="K358" s="80"/>
      <c r="L358" s="75">
        <v>3</v>
      </c>
      <c r="M358" s="73">
        <v>33.879002976000002</v>
      </c>
      <c r="N358" s="72">
        <v>0</v>
      </c>
      <c r="O358" s="75">
        <v>33.879002976000002</v>
      </c>
      <c r="P358" s="76">
        <v>1</v>
      </c>
    </row>
    <row r="359" spans="1:16" ht="38.25" x14ac:dyDescent="0.25">
      <c r="A359" s="274" t="s">
        <v>1478</v>
      </c>
      <c r="B359" s="188" t="s">
        <v>779</v>
      </c>
      <c r="C359" s="170" t="s">
        <v>236</v>
      </c>
      <c r="D359" s="176" t="s">
        <v>511</v>
      </c>
      <c r="E359" s="169" t="s">
        <v>30</v>
      </c>
      <c r="F359" s="171">
        <v>1</v>
      </c>
      <c r="G359" s="171">
        <v>366.00095999999996</v>
      </c>
      <c r="H359" s="71">
        <v>274.39091971199997</v>
      </c>
      <c r="I359" s="72">
        <v>274.39091971199997</v>
      </c>
      <c r="J359" s="73">
        <v>1</v>
      </c>
      <c r="K359" s="80"/>
      <c r="L359" s="75">
        <v>1</v>
      </c>
      <c r="M359" s="73">
        <v>274.39091971199997</v>
      </c>
      <c r="N359" s="72">
        <v>0</v>
      </c>
      <c r="O359" s="75">
        <v>274.39091971199997</v>
      </c>
      <c r="P359" s="76">
        <v>1</v>
      </c>
    </row>
    <row r="360" spans="1:16" x14ac:dyDescent="0.25">
      <c r="A360" s="279" t="s">
        <v>1479</v>
      </c>
      <c r="B360" s="186"/>
      <c r="C360" s="161" t="s">
        <v>198</v>
      </c>
      <c r="D360" s="161"/>
      <c r="E360" s="161"/>
      <c r="F360" s="161"/>
      <c r="G360" s="178"/>
      <c r="H360" s="178"/>
      <c r="I360" s="180">
        <v>4511.2404617280008</v>
      </c>
      <c r="J360" s="181"/>
      <c r="K360" s="180"/>
      <c r="L360" s="182">
        <v>42</v>
      </c>
      <c r="M360" s="181">
        <v>2407.7202065280003</v>
      </c>
      <c r="N360" s="180">
        <v>2103.5202552000005</v>
      </c>
      <c r="O360" s="182">
        <v>4511.2404617280008</v>
      </c>
      <c r="P360" s="168">
        <v>1</v>
      </c>
    </row>
    <row r="361" spans="1:16" x14ac:dyDescent="0.25">
      <c r="A361" s="274" t="s">
        <v>1480</v>
      </c>
      <c r="B361" s="169" t="s">
        <v>780</v>
      </c>
      <c r="C361" s="170" t="s">
        <v>237</v>
      </c>
      <c r="D361" s="176" t="s">
        <v>511</v>
      </c>
      <c r="E361" s="169" t="s">
        <v>33</v>
      </c>
      <c r="F361" s="171">
        <v>11</v>
      </c>
      <c r="G361" s="171">
        <v>93.013440000000003</v>
      </c>
      <c r="H361" s="71">
        <v>69.732175968000007</v>
      </c>
      <c r="I361" s="72">
        <v>767.05393564800011</v>
      </c>
      <c r="J361" s="73">
        <v>6</v>
      </c>
      <c r="K361" s="80">
        <v>5</v>
      </c>
      <c r="L361" s="75">
        <v>11</v>
      </c>
      <c r="M361" s="73">
        <v>418.39305580800004</v>
      </c>
      <c r="N361" s="72">
        <v>348.66087984000001</v>
      </c>
      <c r="O361" s="75">
        <v>767.05393564800011</v>
      </c>
      <c r="P361" s="76">
        <v>1</v>
      </c>
    </row>
    <row r="362" spans="1:16" x14ac:dyDescent="0.25">
      <c r="A362" s="274" t="s">
        <v>1481</v>
      </c>
      <c r="B362" s="169" t="s">
        <v>781</v>
      </c>
      <c r="C362" s="170" t="s">
        <v>238</v>
      </c>
      <c r="D362" s="176" t="s">
        <v>511</v>
      </c>
      <c r="E362" s="169" t="s">
        <v>33</v>
      </c>
      <c r="F362" s="171">
        <v>24</v>
      </c>
      <c r="G362" s="171">
        <v>148.76160000000002</v>
      </c>
      <c r="H362" s="71">
        <v>111.52657152000002</v>
      </c>
      <c r="I362" s="72">
        <v>2676.6377164800006</v>
      </c>
      <c r="J362" s="73">
        <v>11</v>
      </c>
      <c r="K362" s="80">
        <v>13</v>
      </c>
      <c r="L362" s="75">
        <v>24</v>
      </c>
      <c r="M362" s="73">
        <v>1226.7922867200002</v>
      </c>
      <c r="N362" s="72">
        <v>1449.8454297600003</v>
      </c>
      <c r="O362" s="75">
        <v>2676.6377164800006</v>
      </c>
      <c r="P362" s="76">
        <v>1</v>
      </c>
    </row>
    <row r="363" spans="1:16" ht="25.5" x14ac:dyDescent="0.25">
      <c r="A363" s="274" t="s">
        <v>1482</v>
      </c>
      <c r="B363" s="169" t="s">
        <v>782</v>
      </c>
      <c r="C363" s="170" t="s">
        <v>783</v>
      </c>
      <c r="D363" s="176" t="s">
        <v>511</v>
      </c>
      <c r="E363" s="169" t="s">
        <v>30</v>
      </c>
      <c r="F363" s="171">
        <v>7</v>
      </c>
      <c r="G363" s="171">
        <v>203.42400000000001</v>
      </c>
      <c r="H363" s="71">
        <v>152.5069728</v>
      </c>
      <c r="I363" s="72">
        <v>1067.5488095999999</v>
      </c>
      <c r="J363" s="73">
        <v>5</v>
      </c>
      <c r="K363" s="80">
        <v>2</v>
      </c>
      <c r="L363" s="75">
        <v>7</v>
      </c>
      <c r="M363" s="73">
        <v>762.53486399999997</v>
      </c>
      <c r="N363" s="72">
        <v>305.0139456</v>
      </c>
      <c r="O363" s="75">
        <v>1067.5488095999999</v>
      </c>
      <c r="P363" s="76">
        <v>1</v>
      </c>
    </row>
    <row r="364" spans="1:16" x14ac:dyDescent="0.25">
      <c r="A364" s="279" t="s">
        <v>1483</v>
      </c>
      <c r="B364" s="186"/>
      <c r="C364" s="161" t="s">
        <v>216</v>
      </c>
      <c r="D364" s="161"/>
      <c r="E364" s="161"/>
      <c r="F364" s="161"/>
      <c r="G364" s="178"/>
      <c r="H364" s="178"/>
      <c r="I364" s="180">
        <v>31170.619482912003</v>
      </c>
      <c r="J364" s="181"/>
      <c r="K364" s="180"/>
      <c r="L364" s="182">
        <v>273</v>
      </c>
      <c r="M364" s="181">
        <v>0</v>
      </c>
      <c r="N364" s="180">
        <v>31170.619482912003</v>
      </c>
      <c r="O364" s="182">
        <v>31170.619482912003</v>
      </c>
      <c r="P364" s="168">
        <v>1</v>
      </c>
    </row>
    <row r="365" spans="1:16" x14ac:dyDescent="0.25">
      <c r="A365" s="274" t="s">
        <v>1484</v>
      </c>
      <c r="B365" s="169" t="s">
        <v>784</v>
      </c>
      <c r="C365" s="170" t="s">
        <v>239</v>
      </c>
      <c r="D365" s="176" t="s">
        <v>511</v>
      </c>
      <c r="E365" s="169" t="s">
        <v>33</v>
      </c>
      <c r="F365" s="171">
        <v>1</v>
      </c>
      <c r="G365" s="171">
        <v>4134.2496000000001</v>
      </c>
      <c r="H365" s="71">
        <v>3099.4469251200003</v>
      </c>
      <c r="I365" s="72">
        <v>3099.4469251200003</v>
      </c>
      <c r="J365" s="73">
        <v>0</v>
      </c>
      <c r="K365" s="80">
        <v>1</v>
      </c>
      <c r="L365" s="75">
        <v>1</v>
      </c>
      <c r="M365" s="73">
        <v>0</v>
      </c>
      <c r="N365" s="72">
        <v>3099.4469251200003</v>
      </c>
      <c r="O365" s="75">
        <v>3099.4469251200003</v>
      </c>
      <c r="P365" s="76">
        <v>1</v>
      </c>
    </row>
    <row r="366" spans="1:16" x14ac:dyDescent="0.25">
      <c r="A366" s="274" t="s">
        <v>1485</v>
      </c>
      <c r="B366" s="169" t="s">
        <v>785</v>
      </c>
      <c r="C366" s="170" t="s">
        <v>240</v>
      </c>
      <c r="D366" s="176" t="s">
        <v>511</v>
      </c>
      <c r="E366" s="169" t="s">
        <v>30</v>
      </c>
      <c r="F366" s="171">
        <v>1</v>
      </c>
      <c r="G366" s="171">
        <v>26.395199999999999</v>
      </c>
      <c r="H366" s="71">
        <v>19.788481440000002</v>
      </c>
      <c r="I366" s="72">
        <v>19.788481440000002</v>
      </c>
      <c r="J366" s="73">
        <v>0</v>
      </c>
      <c r="K366" s="80">
        <v>1</v>
      </c>
      <c r="L366" s="75">
        <v>1</v>
      </c>
      <c r="M366" s="73">
        <v>0</v>
      </c>
      <c r="N366" s="72">
        <v>19.788481440000002</v>
      </c>
      <c r="O366" s="75">
        <v>19.788481440000002</v>
      </c>
      <c r="P366" s="76">
        <v>1</v>
      </c>
    </row>
    <row r="367" spans="1:16" x14ac:dyDescent="0.25">
      <c r="A367" s="274" t="s">
        <v>1486</v>
      </c>
      <c r="B367" s="169" t="s">
        <v>786</v>
      </c>
      <c r="C367" s="170" t="s">
        <v>241</v>
      </c>
      <c r="D367" s="176" t="s">
        <v>511</v>
      </c>
      <c r="E367" s="169" t="s">
        <v>33</v>
      </c>
      <c r="F367" s="171">
        <v>1</v>
      </c>
      <c r="G367" s="171">
        <v>1301.25216</v>
      </c>
      <c r="H367" s="71">
        <v>975.54874435200009</v>
      </c>
      <c r="I367" s="72">
        <v>975.54874435200009</v>
      </c>
      <c r="J367" s="73">
        <v>0</v>
      </c>
      <c r="K367" s="80">
        <v>1</v>
      </c>
      <c r="L367" s="75">
        <v>1</v>
      </c>
      <c r="M367" s="73">
        <v>0</v>
      </c>
      <c r="N367" s="72">
        <v>975.54874435200009</v>
      </c>
      <c r="O367" s="75">
        <v>975.54874435200009</v>
      </c>
      <c r="P367" s="76">
        <v>1</v>
      </c>
    </row>
    <row r="368" spans="1:16" x14ac:dyDescent="0.25">
      <c r="A368" s="274" t="s">
        <v>1487</v>
      </c>
      <c r="B368" s="169" t="s">
        <v>787</v>
      </c>
      <c r="C368" s="170" t="s">
        <v>242</v>
      </c>
      <c r="D368" s="176" t="s">
        <v>511</v>
      </c>
      <c r="E368" s="169" t="s">
        <v>33</v>
      </c>
      <c r="F368" s="171">
        <v>1</v>
      </c>
      <c r="G368" s="171">
        <v>4538.2022400000005</v>
      </c>
      <c r="H368" s="71">
        <v>3402.2902193280006</v>
      </c>
      <c r="I368" s="72">
        <v>3402.2902193280006</v>
      </c>
      <c r="J368" s="73">
        <v>0</v>
      </c>
      <c r="K368" s="80">
        <v>1</v>
      </c>
      <c r="L368" s="75">
        <v>1</v>
      </c>
      <c r="M368" s="73">
        <v>0</v>
      </c>
      <c r="N368" s="72">
        <v>3402.2902193280006</v>
      </c>
      <c r="O368" s="75">
        <v>3402.2902193280006</v>
      </c>
      <c r="P368" s="76">
        <v>1</v>
      </c>
    </row>
    <row r="369" spans="1:16" x14ac:dyDescent="0.25">
      <c r="A369" s="274" t="s">
        <v>1488</v>
      </c>
      <c r="B369" s="169" t="s">
        <v>788</v>
      </c>
      <c r="C369" s="170" t="s">
        <v>243</v>
      </c>
      <c r="D369" s="176" t="s">
        <v>511</v>
      </c>
      <c r="E369" s="169" t="s">
        <v>33</v>
      </c>
      <c r="F369" s="171">
        <v>3</v>
      </c>
      <c r="G369" s="171">
        <v>1631.6601600000001</v>
      </c>
      <c r="H369" s="71">
        <v>1223.2556219520002</v>
      </c>
      <c r="I369" s="72">
        <v>3669.7668658560005</v>
      </c>
      <c r="J369" s="73">
        <v>0</v>
      </c>
      <c r="K369" s="80">
        <v>3</v>
      </c>
      <c r="L369" s="75">
        <v>3</v>
      </c>
      <c r="M369" s="73">
        <v>0</v>
      </c>
      <c r="N369" s="72">
        <v>3669.7668658560005</v>
      </c>
      <c r="O369" s="75">
        <v>3669.7668658560005</v>
      </c>
      <c r="P369" s="76">
        <v>1</v>
      </c>
    </row>
    <row r="370" spans="1:16" ht="25.5" x14ac:dyDescent="0.25">
      <c r="A370" s="274" t="s">
        <v>1489</v>
      </c>
      <c r="B370" s="169" t="s">
        <v>789</v>
      </c>
      <c r="C370" s="170" t="s">
        <v>244</v>
      </c>
      <c r="D370" s="176" t="s">
        <v>511</v>
      </c>
      <c r="E370" s="169" t="s">
        <v>30</v>
      </c>
      <c r="F370" s="171">
        <v>4</v>
      </c>
      <c r="G370" s="171">
        <v>1682.8406400000001</v>
      </c>
      <c r="H370" s="71">
        <v>1261.6256278080002</v>
      </c>
      <c r="I370" s="72">
        <v>5046.5025112320009</v>
      </c>
      <c r="J370" s="73">
        <v>0</v>
      </c>
      <c r="K370" s="80">
        <v>4</v>
      </c>
      <c r="L370" s="75">
        <v>4</v>
      </c>
      <c r="M370" s="73">
        <v>0</v>
      </c>
      <c r="N370" s="72">
        <v>5046.5025112320009</v>
      </c>
      <c r="O370" s="75">
        <v>5046.5025112320009</v>
      </c>
      <c r="P370" s="76">
        <v>1</v>
      </c>
    </row>
    <row r="371" spans="1:16" x14ac:dyDescent="0.25">
      <c r="A371" s="274" t="s">
        <v>1490</v>
      </c>
      <c r="B371" s="169" t="s">
        <v>790</v>
      </c>
      <c r="C371" s="170" t="s">
        <v>245</v>
      </c>
      <c r="D371" s="176" t="s">
        <v>511</v>
      </c>
      <c r="E371" s="169" t="s">
        <v>33</v>
      </c>
      <c r="F371" s="171">
        <v>2</v>
      </c>
      <c r="G371" s="171">
        <v>378.68063999999998</v>
      </c>
      <c r="H371" s="71">
        <v>283.896875808</v>
      </c>
      <c r="I371" s="72">
        <v>567.79375161600001</v>
      </c>
      <c r="J371" s="73">
        <v>0</v>
      </c>
      <c r="K371" s="80">
        <v>2</v>
      </c>
      <c r="L371" s="75">
        <v>2</v>
      </c>
      <c r="M371" s="73">
        <v>0</v>
      </c>
      <c r="N371" s="72">
        <v>567.79375161600001</v>
      </c>
      <c r="O371" s="75">
        <v>567.79375161600001</v>
      </c>
      <c r="P371" s="76">
        <v>1</v>
      </c>
    </row>
    <row r="372" spans="1:16" x14ac:dyDescent="0.25">
      <c r="A372" s="274" t="s">
        <v>1491</v>
      </c>
      <c r="B372" s="169" t="s">
        <v>791</v>
      </c>
      <c r="C372" s="170" t="s">
        <v>246</v>
      </c>
      <c r="D372" s="176" t="s">
        <v>511</v>
      </c>
      <c r="E372" s="169" t="s">
        <v>30</v>
      </c>
      <c r="F372" s="171">
        <v>1</v>
      </c>
      <c r="G372" s="171">
        <v>5903.46432</v>
      </c>
      <c r="H372" s="71">
        <v>4425.8272007040005</v>
      </c>
      <c r="I372" s="72">
        <v>4425.8272007040005</v>
      </c>
      <c r="J372" s="73">
        <v>0</v>
      </c>
      <c r="K372" s="80">
        <v>1</v>
      </c>
      <c r="L372" s="75">
        <v>1</v>
      </c>
      <c r="M372" s="73">
        <v>0</v>
      </c>
      <c r="N372" s="72">
        <v>4425.8272007040005</v>
      </c>
      <c r="O372" s="75">
        <v>4425.8272007040005</v>
      </c>
      <c r="P372" s="76">
        <v>1</v>
      </c>
    </row>
    <row r="373" spans="1:16" x14ac:dyDescent="0.25">
      <c r="A373" s="274" t="s">
        <v>1492</v>
      </c>
      <c r="B373" s="169" t="s">
        <v>792</v>
      </c>
      <c r="C373" s="170" t="s">
        <v>247</v>
      </c>
      <c r="D373" s="176" t="s">
        <v>511</v>
      </c>
      <c r="E373" s="169" t="s">
        <v>30</v>
      </c>
      <c r="F373" s="171">
        <v>11</v>
      </c>
      <c r="G373" s="171">
        <v>223.92864</v>
      </c>
      <c r="H373" s="71">
        <v>167.879301408</v>
      </c>
      <c r="I373" s="72">
        <v>1846.6723154880001</v>
      </c>
      <c r="J373" s="73">
        <v>0</v>
      </c>
      <c r="K373" s="80">
        <v>11</v>
      </c>
      <c r="L373" s="75">
        <v>11</v>
      </c>
      <c r="M373" s="73">
        <v>0</v>
      </c>
      <c r="N373" s="72">
        <v>1846.6723154880001</v>
      </c>
      <c r="O373" s="75">
        <v>1846.6723154880001</v>
      </c>
      <c r="P373" s="76">
        <v>1</v>
      </c>
    </row>
    <row r="374" spans="1:16" x14ac:dyDescent="0.25">
      <c r="A374" s="274" t="s">
        <v>1493</v>
      </c>
      <c r="B374" s="169" t="s">
        <v>793</v>
      </c>
      <c r="C374" s="170" t="s">
        <v>248</v>
      </c>
      <c r="D374" s="176" t="s">
        <v>511</v>
      </c>
      <c r="E374" s="169" t="s">
        <v>30</v>
      </c>
      <c r="F374" s="171">
        <v>7</v>
      </c>
      <c r="G374" s="171">
        <v>105.48096</v>
      </c>
      <c r="H374" s="71">
        <v>79.079075712000005</v>
      </c>
      <c r="I374" s="72">
        <v>553.55352998400008</v>
      </c>
      <c r="J374" s="73">
        <v>0</v>
      </c>
      <c r="K374" s="80">
        <v>7</v>
      </c>
      <c r="L374" s="75">
        <v>7</v>
      </c>
      <c r="M374" s="73">
        <v>0</v>
      </c>
      <c r="N374" s="72">
        <v>553.55352998400008</v>
      </c>
      <c r="O374" s="75">
        <v>553.55352998400008</v>
      </c>
      <c r="P374" s="76">
        <v>1</v>
      </c>
    </row>
    <row r="375" spans="1:16" x14ac:dyDescent="0.25">
      <c r="A375" s="274" t="s">
        <v>1494</v>
      </c>
      <c r="B375" s="169" t="s">
        <v>794</v>
      </c>
      <c r="C375" s="170" t="s">
        <v>249</v>
      </c>
      <c r="D375" s="176" t="s">
        <v>511</v>
      </c>
      <c r="E375" s="169" t="s">
        <v>30</v>
      </c>
      <c r="F375" s="171">
        <v>1</v>
      </c>
      <c r="G375" s="171">
        <v>503.96735999999999</v>
      </c>
      <c r="H375" s="71">
        <v>377.82432979200001</v>
      </c>
      <c r="I375" s="72">
        <v>377.82432979200001</v>
      </c>
      <c r="J375" s="73">
        <v>0</v>
      </c>
      <c r="K375" s="80">
        <v>1</v>
      </c>
      <c r="L375" s="75">
        <v>1</v>
      </c>
      <c r="M375" s="73">
        <v>0</v>
      </c>
      <c r="N375" s="72">
        <v>377.82432979200001</v>
      </c>
      <c r="O375" s="75">
        <v>377.82432979200001</v>
      </c>
      <c r="P375" s="76">
        <v>1</v>
      </c>
    </row>
    <row r="376" spans="1:16" x14ac:dyDescent="0.25">
      <c r="A376" s="274" t="s">
        <v>1495</v>
      </c>
      <c r="B376" s="169" t="s">
        <v>795</v>
      </c>
      <c r="C376" s="170" t="s">
        <v>250</v>
      </c>
      <c r="D376" s="176" t="s">
        <v>511</v>
      </c>
      <c r="E376" s="169" t="s">
        <v>33</v>
      </c>
      <c r="F376" s="171">
        <v>80</v>
      </c>
      <c r="G376" s="171">
        <v>40.709759999999996</v>
      </c>
      <c r="H376" s="71">
        <v>30.520107071999998</v>
      </c>
      <c r="I376" s="72">
        <v>2441.6085657599997</v>
      </c>
      <c r="J376" s="73">
        <v>0</v>
      </c>
      <c r="K376" s="80">
        <v>80</v>
      </c>
      <c r="L376" s="75">
        <v>80</v>
      </c>
      <c r="M376" s="73">
        <v>0</v>
      </c>
      <c r="N376" s="72">
        <v>2441.6085657599997</v>
      </c>
      <c r="O376" s="75">
        <v>2441.6085657599997</v>
      </c>
      <c r="P376" s="76">
        <v>1</v>
      </c>
    </row>
    <row r="377" spans="1:16" x14ac:dyDescent="0.25">
      <c r="A377" s="274" t="s">
        <v>1496</v>
      </c>
      <c r="B377" s="169" t="s">
        <v>796</v>
      </c>
      <c r="C377" s="170" t="s">
        <v>251</v>
      </c>
      <c r="D377" s="176" t="s">
        <v>511</v>
      </c>
      <c r="E377" s="169" t="s">
        <v>33</v>
      </c>
      <c r="F377" s="171">
        <v>80</v>
      </c>
      <c r="G377" s="171">
        <v>49.5456</v>
      </c>
      <c r="H377" s="71">
        <v>37.144336320000001</v>
      </c>
      <c r="I377" s="72">
        <v>2971.5469056000002</v>
      </c>
      <c r="J377" s="73">
        <v>0</v>
      </c>
      <c r="K377" s="80">
        <v>80</v>
      </c>
      <c r="L377" s="75">
        <v>80</v>
      </c>
      <c r="M377" s="73">
        <v>0</v>
      </c>
      <c r="N377" s="72">
        <v>2971.5469056000002</v>
      </c>
      <c r="O377" s="75">
        <v>2971.5469056000002</v>
      </c>
      <c r="P377" s="76">
        <v>1</v>
      </c>
    </row>
    <row r="378" spans="1:16" x14ac:dyDescent="0.25">
      <c r="A378" s="274" t="s">
        <v>1497</v>
      </c>
      <c r="B378" s="169" t="s">
        <v>797</v>
      </c>
      <c r="C378" s="170" t="s">
        <v>252</v>
      </c>
      <c r="D378" s="176" t="s">
        <v>511</v>
      </c>
      <c r="E378" s="169" t="s">
        <v>33</v>
      </c>
      <c r="F378" s="171">
        <v>80</v>
      </c>
      <c r="G378" s="171">
        <v>29.55264</v>
      </c>
      <c r="H378" s="71">
        <v>22.155614208000003</v>
      </c>
      <c r="I378" s="72">
        <v>1772.4491366400002</v>
      </c>
      <c r="J378" s="73">
        <v>0</v>
      </c>
      <c r="K378" s="80">
        <v>80</v>
      </c>
      <c r="L378" s="75">
        <v>80</v>
      </c>
      <c r="M378" s="73">
        <v>0</v>
      </c>
      <c r="N378" s="72">
        <v>1772.4491366400002</v>
      </c>
      <c r="O378" s="75">
        <v>1772.4491366400002</v>
      </c>
      <c r="P378" s="76">
        <v>1</v>
      </c>
    </row>
    <row r="379" spans="1:16" ht="15.75" x14ac:dyDescent="0.25">
      <c r="A379" s="275">
        <v>14</v>
      </c>
      <c r="B379" s="189"/>
      <c r="C379" s="190" t="s">
        <v>253</v>
      </c>
      <c r="D379" s="190"/>
      <c r="E379" s="190"/>
      <c r="F379" s="190"/>
      <c r="G379" s="196"/>
      <c r="H379" s="196"/>
      <c r="I379" s="192">
        <v>71197.187888736007</v>
      </c>
      <c r="J379" s="193"/>
      <c r="K379" s="192"/>
      <c r="L379" s="194">
        <v>1373</v>
      </c>
      <c r="M379" s="193">
        <v>11482.783288704002</v>
      </c>
      <c r="N379" s="192">
        <v>22571.827256160006</v>
      </c>
      <c r="O379" s="194">
        <v>34054.610544864008</v>
      </c>
      <c r="P379" s="195">
        <v>0.47831398338489339</v>
      </c>
    </row>
    <row r="380" spans="1:16" x14ac:dyDescent="0.25">
      <c r="A380" s="277" t="s">
        <v>1498</v>
      </c>
      <c r="B380" s="197"/>
      <c r="C380" s="198" t="s">
        <v>254</v>
      </c>
      <c r="D380" s="198"/>
      <c r="E380" s="198"/>
      <c r="F380" s="198"/>
      <c r="G380" s="199"/>
      <c r="H380" s="199"/>
      <c r="I380" s="165">
        <v>2562.0422929920005</v>
      </c>
      <c r="J380" s="166"/>
      <c r="K380" s="165"/>
      <c r="L380" s="167">
        <v>227</v>
      </c>
      <c r="M380" s="166">
        <v>2562.0422929920005</v>
      </c>
      <c r="N380" s="165">
        <v>0</v>
      </c>
      <c r="O380" s="167">
        <v>2562.0422929920005</v>
      </c>
      <c r="P380" s="168">
        <v>1</v>
      </c>
    </row>
    <row r="381" spans="1:16" ht="25.5" x14ac:dyDescent="0.25">
      <c r="A381" s="274" t="s">
        <v>1499</v>
      </c>
      <c r="B381" s="188" t="s">
        <v>644</v>
      </c>
      <c r="C381" s="170" t="s">
        <v>120</v>
      </c>
      <c r="D381" s="176" t="s">
        <v>511</v>
      </c>
      <c r="E381" s="169" t="s">
        <v>38</v>
      </c>
      <c r="F381" s="171">
        <v>95</v>
      </c>
      <c r="G381" s="171">
        <v>14.202240000000002</v>
      </c>
      <c r="H381" s="71">
        <v>10.647419328000002</v>
      </c>
      <c r="I381" s="72">
        <v>1011.5048361600002</v>
      </c>
      <c r="J381" s="73">
        <v>95</v>
      </c>
      <c r="K381" s="80"/>
      <c r="L381" s="75">
        <v>95</v>
      </c>
      <c r="M381" s="73">
        <v>1011.5048361600002</v>
      </c>
      <c r="N381" s="72">
        <v>0</v>
      </c>
      <c r="O381" s="75">
        <v>1011.5048361600002</v>
      </c>
      <c r="P381" s="76">
        <v>1</v>
      </c>
    </row>
    <row r="382" spans="1:16" ht="25.5" x14ac:dyDescent="0.25">
      <c r="A382" s="274" t="s">
        <v>1500</v>
      </c>
      <c r="B382" s="188" t="s">
        <v>646</v>
      </c>
      <c r="C382" s="170" t="s">
        <v>122</v>
      </c>
      <c r="D382" s="176" t="s">
        <v>511</v>
      </c>
      <c r="E382" s="169" t="s">
        <v>38</v>
      </c>
      <c r="F382" s="171">
        <v>7</v>
      </c>
      <c r="G382" s="171">
        <v>18.320640000000001</v>
      </c>
      <c r="H382" s="71">
        <v>13.734983808000001</v>
      </c>
      <c r="I382" s="72">
        <v>96.144886656000011</v>
      </c>
      <c r="J382" s="73">
        <v>7</v>
      </c>
      <c r="K382" s="80"/>
      <c r="L382" s="75">
        <v>7</v>
      </c>
      <c r="M382" s="73">
        <v>96.144886656000011</v>
      </c>
      <c r="N382" s="72">
        <v>0</v>
      </c>
      <c r="O382" s="75">
        <v>96.144886656000011</v>
      </c>
      <c r="P382" s="76">
        <v>1</v>
      </c>
    </row>
    <row r="383" spans="1:16" ht="25.5" x14ac:dyDescent="0.25">
      <c r="A383" s="274" t="s">
        <v>1501</v>
      </c>
      <c r="B383" s="188" t="s">
        <v>647</v>
      </c>
      <c r="C383" s="170" t="s">
        <v>123</v>
      </c>
      <c r="D383" s="176" t="s">
        <v>511</v>
      </c>
      <c r="E383" s="169" t="s">
        <v>38</v>
      </c>
      <c r="F383" s="171">
        <v>4</v>
      </c>
      <c r="G383" s="171">
        <v>18.857279999999999</v>
      </c>
      <c r="H383" s="71">
        <v>14.137302816</v>
      </c>
      <c r="I383" s="72">
        <v>56.549211264</v>
      </c>
      <c r="J383" s="73">
        <v>4</v>
      </c>
      <c r="K383" s="80"/>
      <c r="L383" s="75">
        <v>4</v>
      </c>
      <c r="M383" s="73">
        <v>56.549211264</v>
      </c>
      <c r="N383" s="72">
        <v>0</v>
      </c>
      <c r="O383" s="75">
        <v>56.549211264</v>
      </c>
      <c r="P383" s="76">
        <v>1</v>
      </c>
    </row>
    <row r="384" spans="1:16" ht="38.25" x14ac:dyDescent="0.25">
      <c r="A384" s="274" t="s">
        <v>1502</v>
      </c>
      <c r="B384" s="188" t="s">
        <v>653</v>
      </c>
      <c r="C384" s="170" t="s">
        <v>129</v>
      </c>
      <c r="D384" s="176" t="s">
        <v>511</v>
      </c>
      <c r="E384" s="169" t="s">
        <v>30</v>
      </c>
      <c r="F384" s="171">
        <v>11</v>
      </c>
      <c r="G384" s="171">
        <v>17.709119999999999</v>
      </c>
      <c r="H384" s="71">
        <v>13.276527264</v>
      </c>
      <c r="I384" s="72">
        <v>146.04179990400002</v>
      </c>
      <c r="J384" s="73">
        <v>11</v>
      </c>
      <c r="K384" s="80"/>
      <c r="L384" s="75">
        <v>11</v>
      </c>
      <c r="M384" s="73">
        <v>146.04179990400002</v>
      </c>
      <c r="N384" s="72">
        <v>0</v>
      </c>
      <c r="O384" s="75">
        <v>146.04179990400002</v>
      </c>
      <c r="P384" s="76">
        <v>1</v>
      </c>
    </row>
    <row r="385" spans="1:16" ht="38.25" x14ac:dyDescent="0.25">
      <c r="A385" s="274" t="s">
        <v>1503</v>
      </c>
      <c r="B385" s="188" t="s">
        <v>654</v>
      </c>
      <c r="C385" s="170" t="s">
        <v>130</v>
      </c>
      <c r="D385" s="176" t="s">
        <v>511</v>
      </c>
      <c r="E385" s="169" t="s">
        <v>30</v>
      </c>
      <c r="F385" s="171">
        <v>6</v>
      </c>
      <c r="G385" s="171">
        <v>24.048960000000001</v>
      </c>
      <c r="H385" s="71">
        <v>18.029505312000001</v>
      </c>
      <c r="I385" s="72">
        <v>108.17703187200001</v>
      </c>
      <c r="J385" s="73">
        <v>6</v>
      </c>
      <c r="K385" s="80"/>
      <c r="L385" s="75">
        <v>6</v>
      </c>
      <c r="M385" s="73">
        <v>108.17703187200001</v>
      </c>
      <c r="N385" s="72">
        <v>0</v>
      </c>
      <c r="O385" s="75">
        <v>108.17703187200001</v>
      </c>
      <c r="P385" s="76">
        <v>1</v>
      </c>
    </row>
    <row r="386" spans="1:16" ht="25.5" x14ac:dyDescent="0.25">
      <c r="A386" s="274" t="s">
        <v>1504</v>
      </c>
      <c r="B386" s="188" t="s">
        <v>658</v>
      </c>
      <c r="C386" s="170" t="s">
        <v>134</v>
      </c>
      <c r="D386" s="176" t="s">
        <v>511</v>
      </c>
      <c r="E386" s="169" t="s">
        <v>30</v>
      </c>
      <c r="F386" s="171">
        <v>32</v>
      </c>
      <c r="G386" s="171">
        <v>11.069759999999999</v>
      </c>
      <c r="H386" s="71">
        <v>8.2989990719999991</v>
      </c>
      <c r="I386" s="72">
        <v>265.56797030399997</v>
      </c>
      <c r="J386" s="73">
        <v>32</v>
      </c>
      <c r="K386" s="80"/>
      <c r="L386" s="75">
        <v>32</v>
      </c>
      <c r="M386" s="73">
        <v>265.56797030399997</v>
      </c>
      <c r="N386" s="72">
        <v>0</v>
      </c>
      <c r="O386" s="75">
        <v>265.56797030399997</v>
      </c>
      <c r="P386" s="76">
        <v>1</v>
      </c>
    </row>
    <row r="387" spans="1:16" ht="25.5" x14ac:dyDescent="0.25">
      <c r="A387" s="274" t="s">
        <v>1505</v>
      </c>
      <c r="B387" s="188" t="s">
        <v>659</v>
      </c>
      <c r="C387" s="170" t="s">
        <v>135</v>
      </c>
      <c r="D387" s="176" t="s">
        <v>511</v>
      </c>
      <c r="E387" s="169" t="s">
        <v>30</v>
      </c>
      <c r="F387" s="171">
        <v>3</v>
      </c>
      <c r="G387" s="171">
        <v>15.337919999999999</v>
      </c>
      <c r="H387" s="71">
        <v>11.498838623999999</v>
      </c>
      <c r="I387" s="72">
        <v>34.496515871999996</v>
      </c>
      <c r="J387" s="73">
        <v>3</v>
      </c>
      <c r="K387" s="80"/>
      <c r="L387" s="75">
        <v>3</v>
      </c>
      <c r="M387" s="73">
        <v>34.496515871999996</v>
      </c>
      <c r="N387" s="72">
        <v>0</v>
      </c>
      <c r="O387" s="75">
        <v>34.496515871999996</v>
      </c>
      <c r="P387" s="76">
        <v>1</v>
      </c>
    </row>
    <row r="388" spans="1:16" ht="25.5" x14ac:dyDescent="0.25">
      <c r="A388" s="274" t="s">
        <v>1506</v>
      </c>
      <c r="B388" s="188" t="s">
        <v>661</v>
      </c>
      <c r="C388" s="170" t="s">
        <v>137</v>
      </c>
      <c r="D388" s="176" t="s">
        <v>511</v>
      </c>
      <c r="E388" s="169" t="s">
        <v>30</v>
      </c>
      <c r="F388" s="171">
        <v>2</v>
      </c>
      <c r="G388" s="171">
        <v>13.24128</v>
      </c>
      <c r="H388" s="71">
        <v>9.9269876159999999</v>
      </c>
      <c r="I388" s="72">
        <v>19.853975232</v>
      </c>
      <c r="J388" s="73">
        <v>2</v>
      </c>
      <c r="K388" s="80"/>
      <c r="L388" s="75">
        <v>2</v>
      </c>
      <c r="M388" s="73">
        <v>19.853975232</v>
      </c>
      <c r="N388" s="72">
        <v>0</v>
      </c>
      <c r="O388" s="75">
        <v>19.853975232</v>
      </c>
      <c r="P388" s="76">
        <v>1</v>
      </c>
    </row>
    <row r="389" spans="1:16" ht="38.25" x14ac:dyDescent="0.25">
      <c r="A389" s="274" t="s">
        <v>1507</v>
      </c>
      <c r="B389" s="188" t="s">
        <v>689</v>
      </c>
      <c r="C389" s="170" t="s">
        <v>159</v>
      </c>
      <c r="D389" s="176" t="s">
        <v>511</v>
      </c>
      <c r="E389" s="169" t="s">
        <v>38</v>
      </c>
      <c r="F389" s="171">
        <v>67</v>
      </c>
      <c r="G389" s="171">
        <v>16.398720000000001</v>
      </c>
      <c r="H389" s="71">
        <v>12.294120384000001</v>
      </c>
      <c r="I389" s="72">
        <v>823.70606572800011</v>
      </c>
      <c r="J389" s="73">
        <v>67</v>
      </c>
      <c r="K389" s="80"/>
      <c r="L389" s="75">
        <v>67</v>
      </c>
      <c r="M389" s="73">
        <v>823.70606572800011</v>
      </c>
      <c r="N389" s="72">
        <v>0</v>
      </c>
      <c r="O389" s="75">
        <v>823.70606572800011</v>
      </c>
      <c r="P389" s="76">
        <v>1</v>
      </c>
    </row>
    <row r="390" spans="1:16" x14ac:dyDescent="0.25">
      <c r="A390" s="279" t="s">
        <v>1508</v>
      </c>
      <c r="B390" s="186"/>
      <c r="C390" s="161" t="s">
        <v>165</v>
      </c>
      <c r="D390" s="161"/>
      <c r="E390" s="161"/>
      <c r="F390" s="161"/>
      <c r="G390" s="178"/>
      <c r="H390" s="178"/>
      <c r="I390" s="180">
        <v>7684.6485905279997</v>
      </c>
      <c r="J390" s="181"/>
      <c r="K390" s="180"/>
      <c r="L390" s="182">
        <v>986</v>
      </c>
      <c r="M390" s="181">
        <v>7684.6485905279997</v>
      </c>
      <c r="N390" s="180">
        <v>0</v>
      </c>
      <c r="O390" s="182">
        <v>7684.6485905279997</v>
      </c>
      <c r="P390" s="168">
        <v>1</v>
      </c>
    </row>
    <row r="391" spans="1:16" ht="25.5" x14ac:dyDescent="0.25">
      <c r="A391" s="274" t="s">
        <v>1509</v>
      </c>
      <c r="B391" s="188" t="s">
        <v>773</v>
      </c>
      <c r="C391" s="170" t="s">
        <v>229</v>
      </c>
      <c r="D391" s="176" t="s">
        <v>511</v>
      </c>
      <c r="E391" s="169" t="s">
        <v>38</v>
      </c>
      <c r="F391" s="171">
        <v>986</v>
      </c>
      <c r="G391" s="171">
        <v>10.39584</v>
      </c>
      <c r="H391" s="71">
        <v>7.793761248</v>
      </c>
      <c r="I391" s="72">
        <v>7684.6485905279997</v>
      </c>
      <c r="J391" s="73">
        <v>986</v>
      </c>
      <c r="K391" s="80"/>
      <c r="L391" s="75">
        <v>986</v>
      </c>
      <c r="M391" s="73">
        <v>7684.6485905279997</v>
      </c>
      <c r="N391" s="72">
        <v>0</v>
      </c>
      <c r="O391" s="75">
        <v>7684.6485905279997</v>
      </c>
      <c r="P391" s="76">
        <v>1</v>
      </c>
    </row>
    <row r="392" spans="1:16" x14ac:dyDescent="0.25">
      <c r="A392" s="279" t="s">
        <v>1510</v>
      </c>
      <c r="B392" s="186"/>
      <c r="C392" s="161" t="s">
        <v>172</v>
      </c>
      <c r="D392" s="161"/>
      <c r="E392" s="161"/>
      <c r="F392" s="161"/>
      <c r="G392" s="178"/>
      <c r="H392" s="178"/>
      <c r="I392" s="180">
        <v>1236.0924051840002</v>
      </c>
      <c r="J392" s="181"/>
      <c r="K392" s="180"/>
      <c r="L392" s="182">
        <v>45</v>
      </c>
      <c r="M392" s="181">
        <v>1236.0924051840002</v>
      </c>
      <c r="N392" s="180">
        <v>0</v>
      </c>
      <c r="O392" s="182">
        <v>1236.0924051840002</v>
      </c>
      <c r="P392" s="168">
        <v>1</v>
      </c>
    </row>
    <row r="393" spans="1:16" ht="25.5" x14ac:dyDescent="0.25">
      <c r="A393" s="274" t="s">
        <v>1469</v>
      </c>
      <c r="B393" s="188" t="s">
        <v>709</v>
      </c>
      <c r="C393" s="170" t="s">
        <v>174</v>
      </c>
      <c r="D393" s="176" t="s">
        <v>511</v>
      </c>
      <c r="E393" s="169" t="s">
        <v>30</v>
      </c>
      <c r="F393" s="171">
        <v>8</v>
      </c>
      <c r="G393" s="171">
        <v>42.556800000000003</v>
      </c>
      <c r="H393" s="71">
        <v>31.904832960000004</v>
      </c>
      <c r="I393" s="72">
        <v>255.23866368000003</v>
      </c>
      <c r="J393" s="73">
        <v>8</v>
      </c>
      <c r="K393" s="80"/>
      <c r="L393" s="75">
        <v>8</v>
      </c>
      <c r="M393" s="73">
        <v>255.23866368000003</v>
      </c>
      <c r="N393" s="72">
        <v>0</v>
      </c>
      <c r="O393" s="75">
        <v>255.23866368000003</v>
      </c>
      <c r="P393" s="76">
        <v>1</v>
      </c>
    </row>
    <row r="394" spans="1:16" ht="25.5" x14ac:dyDescent="0.25">
      <c r="A394" s="274" t="s">
        <v>1470</v>
      </c>
      <c r="B394" s="188" t="s">
        <v>672</v>
      </c>
      <c r="C394" s="170" t="s">
        <v>148</v>
      </c>
      <c r="D394" s="176" t="s">
        <v>511</v>
      </c>
      <c r="E394" s="169" t="s">
        <v>30</v>
      </c>
      <c r="F394" s="171">
        <v>3</v>
      </c>
      <c r="G394" s="171">
        <v>32.098559999999999</v>
      </c>
      <c r="H394" s="71">
        <v>24.064290432</v>
      </c>
      <c r="I394" s="72">
        <v>72.192871295999993</v>
      </c>
      <c r="J394" s="73">
        <v>3</v>
      </c>
      <c r="K394" s="80"/>
      <c r="L394" s="75">
        <v>3</v>
      </c>
      <c r="M394" s="73">
        <v>72.192871295999993</v>
      </c>
      <c r="N394" s="72">
        <v>0</v>
      </c>
      <c r="O394" s="75">
        <v>72.192871295999993</v>
      </c>
      <c r="P394" s="76">
        <v>1</v>
      </c>
    </row>
    <row r="395" spans="1:16" ht="25.5" x14ac:dyDescent="0.25">
      <c r="A395" s="274" t="s">
        <v>1471</v>
      </c>
      <c r="B395" s="188" t="s">
        <v>674</v>
      </c>
      <c r="C395" s="170" t="s">
        <v>150</v>
      </c>
      <c r="D395" s="176" t="s">
        <v>511</v>
      </c>
      <c r="E395" s="169" t="s">
        <v>30</v>
      </c>
      <c r="F395" s="171">
        <v>10</v>
      </c>
      <c r="G395" s="171">
        <v>27.256319999999999</v>
      </c>
      <c r="H395" s="71">
        <v>20.434063104</v>
      </c>
      <c r="I395" s="72">
        <v>204.34063104000001</v>
      </c>
      <c r="J395" s="73">
        <v>10</v>
      </c>
      <c r="K395" s="80"/>
      <c r="L395" s="75">
        <v>10</v>
      </c>
      <c r="M395" s="73">
        <v>204.34063104000001</v>
      </c>
      <c r="N395" s="72">
        <v>0</v>
      </c>
      <c r="O395" s="75">
        <v>204.34063104000001</v>
      </c>
      <c r="P395" s="76">
        <v>1</v>
      </c>
    </row>
    <row r="396" spans="1:16" ht="25.5" x14ac:dyDescent="0.25">
      <c r="A396" s="274" t="s">
        <v>1472</v>
      </c>
      <c r="B396" s="188" t="s">
        <v>676</v>
      </c>
      <c r="C396" s="170" t="s">
        <v>152</v>
      </c>
      <c r="D396" s="176" t="s">
        <v>511</v>
      </c>
      <c r="E396" s="169" t="s">
        <v>30</v>
      </c>
      <c r="F396" s="171">
        <v>13</v>
      </c>
      <c r="G396" s="171">
        <v>35.817599999999999</v>
      </c>
      <c r="H396" s="71">
        <v>26.852454720000001</v>
      </c>
      <c r="I396" s="72">
        <v>349.08191135999999</v>
      </c>
      <c r="J396" s="73">
        <v>13</v>
      </c>
      <c r="K396" s="80"/>
      <c r="L396" s="75">
        <v>13</v>
      </c>
      <c r="M396" s="73">
        <v>349.08191135999999</v>
      </c>
      <c r="N396" s="72">
        <v>0</v>
      </c>
      <c r="O396" s="75">
        <v>349.08191135999999</v>
      </c>
      <c r="P396" s="76">
        <v>1</v>
      </c>
    </row>
    <row r="397" spans="1:16" ht="25.5" x14ac:dyDescent="0.25">
      <c r="A397" s="274" t="s">
        <v>1511</v>
      </c>
      <c r="B397" s="188" t="s">
        <v>678</v>
      </c>
      <c r="C397" s="170" t="s">
        <v>154</v>
      </c>
      <c r="D397" s="176" t="s">
        <v>511</v>
      </c>
      <c r="E397" s="169" t="s">
        <v>30</v>
      </c>
      <c r="F397" s="171">
        <v>10</v>
      </c>
      <c r="G397" s="171">
        <v>41.745600000000003</v>
      </c>
      <c r="H397" s="71">
        <v>31.296676320000003</v>
      </c>
      <c r="I397" s="72">
        <v>312.96676320000006</v>
      </c>
      <c r="J397" s="73">
        <v>10</v>
      </c>
      <c r="K397" s="80"/>
      <c r="L397" s="75">
        <v>10</v>
      </c>
      <c r="M397" s="73">
        <v>312.96676320000006</v>
      </c>
      <c r="N397" s="72">
        <v>0</v>
      </c>
      <c r="O397" s="75">
        <v>312.96676320000006</v>
      </c>
      <c r="P397" s="76">
        <v>1</v>
      </c>
    </row>
    <row r="398" spans="1:16" ht="25.5" x14ac:dyDescent="0.25">
      <c r="A398" s="274" t="s">
        <v>1512</v>
      </c>
      <c r="B398" s="188" t="s">
        <v>679</v>
      </c>
      <c r="C398" s="170" t="s">
        <v>155</v>
      </c>
      <c r="D398" s="176" t="s">
        <v>511</v>
      </c>
      <c r="E398" s="169" t="s">
        <v>30</v>
      </c>
      <c r="F398" s="171">
        <v>1</v>
      </c>
      <c r="G398" s="171">
        <v>56.384639999999997</v>
      </c>
      <c r="H398" s="71">
        <v>42.271564607999998</v>
      </c>
      <c r="I398" s="72">
        <v>42.271564607999998</v>
      </c>
      <c r="J398" s="73">
        <v>1</v>
      </c>
      <c r="K398" s="80"/>
      <c r="L398" s="75">
        <v>1</v>
      </c>
      <c r="M398" s="73">
        <v>42.271564607999998</v>
      </c>
      <c r="N398" s="72">
        <v>0</v>
      </c>
      <c r="O398" s="75">
        <v>42.271564607999998</v>
      </c>
      <c r="P398" s="76">
        <v>1</v>
      </c>
    </row>
    <row r="399" spans="1:16" x14ac:dyDescent="0.25">
      <c r="A399" s="279" t="s">
        <v>1513</v>
      </c>
      <c r="B399" s="186"/>
      <c r="C399" s="161" t="s">
        <v>216</v>
      </c>
      <c r="D399" s="161"/>
      <c r="E399" s="161"/>
      <c r="F399" s="161"/>
      <c r="G399" s="178"/>
      <c r="H399" s="178"/>
      <c r="I399" s="180">
        <v>59714.404600032001</v>
      </c>
      <c r="J399" s="181"/>
      <c r="K399" s="180"/>
      <c r="L399" s="182">
        <v>115</v>
      </c>
      <c r="M399" s="181">
        <v>0</v>
      </c>
      <c r="N399" s="180">
        <v>22571.827256160006</v>
      </c>
      <c r="O399" s="182">
        <v>22571.827256160006</v>
      </c>
      <c r="P399" s="168">
        <v>0.377996354603993</v>
      </c>
    </row>
    <row r="400" spans="1:16" ht="38.25" x14ac:dyDescent="0.25">
      <c r="A400" s="274" t="s">
        <v>1514</v>
      </c>
      <c r="B400" s="188" t="s">
        <v>798</v>
      </c>
      <c r="C400" s="170" t="s">
        <v>799</v>
      </c>
      <c r="D400" s="176" t="s">
        <v>511</v>
      </c>
      <c r="E400" s="169" t="s">
        <v>30</v>
      </c>
      <c r="F400" s="171">
        <v>13</v>
      </c>
      <c r="G400" s="171">
        <v>1769.40192</v>
      </c>
      <c r="H400" s="71">
        <v>1326.520619424</v>
      </c>
      <c r="I400" s="72">
        <v>17244.768052512001</v>
      </c>
      <c r="J400" s="73">
        <v>0</v>
      </c>
      <c r="K400" s="80"/>
      <c r="L400" s="75">
        <v>0</v>
      </c>
      <c r="M400" s="73">
        <v>0</v>
      </c>
      <c r="N400" s="72">
        <v>0</v>
      </c>
      <c r="O400" s="75">
        <v>0</v>
      </c>
      <c r="P400" s="76">
        <v>0</v>
      </c>
    </row>
    <row r="401" spans="1:16" ht="38.25" x14ac:dyDescent="0.25">
      <c r="A401" s="274" t="s">
        <v>1515</v>
      </c>
      <c r="B401" s="188" t="s">
        <v>800</v>
      </c>
      <c r="C401" s="170" t="s">
        <v>801</v>
      </c>
      <c r="D401" s="176" t="s">
        <v>511</v>
      </c>
      <c r="E401" s="169" t="s">
        <v>30</v>
      </c>
      <c r="F401" s="171">
        <v>15</v>
      </c>
      <c r="G401" s="171">
        <v>1769.40192</v>
      </c>
      <c r="H401" s="71">
        <v>1326.520619424</v>
      </c>
      <c r="I401" s="72">
        <v>19897.809291359998</v>
      </c>
      <c r="J401" s="73">
        <v>0</v>
      </c>
      <c r="K401" s="80"/>
      <c r="L401" s="75">
        <v>0</v>
      </c>
      <c r="M401" s="73">
        <v>0</v>
      </c>
      <c r="N401" s="72">
        <v>0</v>
      </c>
      <c r="O401" s="75">
        <v>0</v>
      </c>
      <c r="P401" s="76">
        <v>0</v>
      </c>
    </row>
    <row r="402" spans="1:16" x14ac:dyDescent="0.25">
      <c r="A402" s="274" t="s">
        <v>1516</v>
      </c>
      <c r="B402" s="188" t="s">
        <v>784</v>
      </c>
      <c r="C402" s="170" t="s">
        <v>239</v>
      </c>
      <c r="D402" s="176" t="s">
        <v>511</v>
      </c>
      <c r="E402" s="169" t="s">
        <v>33</v>
      </c>
      <c r="F402" s="171">
        <v>1</v>
      </c>
      <c r="G402" s="171">
        <v>4134.2496000000001</v>
      </c>
      <c r="H402" s="71">
        <v>3099.4469251200003</v>
      </c>
      <c r="I402" s="72">
        <v>3099.4469251200003</v>
      </c>
      <c r="J402" s="73">
        <v>0</v>
      </c>
      <c r="K402" s="80">
        <v>1</v>
      </c>
      <c r="L402" s="75">
        <v>1</v>
      </c>
      <c r="M402" s="73">
        <v>0</v>
      </c>
      <c r="N402" s="72">
        <v>3099.4469251200003</v>
      </c>
      <c r="O402" s="75">
        <v>3099.4469251200003</v>
      </c>
      <c r="P402" s="76">
        <v>1</v>
      </c>
    </row>
    <row r="403" spans="1:16" x14ac:dyDescent="0.25">
      <c r="A403" s="274" t="s">
        <v>1517</v>
      </c>
      <c r="B403" s="188" t="s">
        <v>785</v>
      </c>
      <c r="C403" s="170" t="s">
        <v>240</v>
      </c>
      <c r="D403" s="176" t="s">
        <v>511</v>
      </c>
      <c r="E403" s="169" t="s">
        <v>30</v>
      </c>
      <c r="F403" s="171">
        <v>1</v>
      </c>
      <c r="G403" s="171">
        <v>26.395199999999999</v>
      </c>
      <c r="H403" s="71">
        <v>19.788481440000002</v>
      </c>
      <c r="I403" s="72">
        <v>19.788481440000002</v>
      </c>
      <c r="J403" s="73">
        <v>0</v>
      </c>
      <c r="K403" s="80">
        <v>1</v>
      </c>
      <c r="L403" s="75">
        <v>1</v>
      </c>
      <c r="M403" s="73">
        <v>0</v>
      </c>
      <c r="N403" s="72">
        <v>19.788481440000002</v>
      </c>
      <c r="O403" s="75">
        <v>19.788481440000002</v>
      </c>
      <c r="P403" s="76">
        <v>1</v>
      </c>
    </row>
    <row r="404" spans="1:16" x14ac:dyDescent="0.25">
      <c r="A404" s="274" t="s">
        <v>1518</v>
      </c>
      <c r="B404" s="188" t="s">
        <v>786</v>
      </c>
      <c r="C404" s="170" t="s">
        <v>241</v>
      </c>
      <c r="D404" s="176" t="s">
        <v>511</v>
      </c>
      <c r="E404" s="169" t="s">
        <v>33</v>
      </c>
      <c r="F404" s="171">
        <v>1</v>
      </c>
      <c r="G404" s="171">
        <v>1301.25216</v>
      </c>
      <c r="H404" s="71">
        <v>975.54874435200009</v>
      </c>
      <c r="I404" s="72">
        <v>975.54874435200009</v>
      </c>
      <c r="J404" s="73">
        <v>0</v>
      </c>
      <c r="K404" s="80">
        <v>1</v>
      </c>
      <c r="L404" s="75">
        <v>1</v>
      </c>
      <c r="M404" s="73">
        <v>0</v>
      </c>
      <c r="N404" s="72">
        <v>975.54874435200009</v>
      </c>
      <c r="O404" s="75">
        <v>975.54874435200009</v>
      </c>
      <c r="P404" s="76">
        <v>1</v>
      </c>
    </row>
    <row r="405" spans="1:16" x14ac:dyDescent="0.25">
      <c r="A405" s="274" t="s">
        <v>1519</v>
      </c>
      <c r="B405" s="188" t="s">
        <v>802</v>
      </c>
      <c r="C405" s="170" t="s">
        <v>255</v>
      </c>
      <c r="D405" s="176" t="s">
        <v>511</v>
      </c>
      <c r="E405" s="169" t="s">
        <v>30</v>
      </c>
      <c r="F405" s="171">
        <v>1</v>
      </c>
      <c r="G405" s="171">
        <v>216.79008000000002</v>
      </c>
      <c r="H405" s="71">
        <v>162.52752297600003</v>
      </c>
      <c r="I405" s="72">
        <v>162.52752297600003</v>
      </c>
      <c r="J405" s="73">
        <v>0</v>
      </c>
      <c r="K405" s="80">
        <v>1</v>
      </c>
      <c r="L405" s="75">
        <v>1</v>
      </c>
      <c r="M405" s="73">
        <v>0</v>
      </c>
      <c r="N405" s="72">
        <v>162.52752297600003</v>
      </c>
      <c r="O405" s="75">
        <v>162.52752297600003</v>
      </c>
      <c r="P405" s="76">
        <v>1</v>
      </c>
    </row>
    <row r="406" spans="1:16" x14ac:dyDescent="0.25">
      <c r="A406" s="274" t="s">
        <v>1520</v>
      </c>
      <c r="B406" s="188" t="s">
        <v>803</v>
      </c>
      <c r="C406" s="170" t="s">
        <v>256</v>
      </c>
      <c r="D406" s="176" t="s">
        <v>511</v>
      </c>
      <c r="E406" s="169" t="s">
        <v>30</v>
      </c>
      <c r="F406" s="171">
        <v>1</v>
      </c>
      <c r="G406" s="171">
        <v>391.74719999999996</v>
      </c>
      <c r="H406" s="71">
        <v>293.69287584</v>
      </c>
      <c r="I406" s="72">
        <v>293.69287584</v>
      </c>
      <c r="J406" s="73">
        <v>0</v>
      </c>
      <c r="K406" s="80">
        <v>1</v>
      </c>
      <c r="L406" s="75">
        <v>1</v>
      </c>
      <c r="M406" s="73">
        <v>0</v>
      </c>
      <c r="N406" s="72">
        <v>293.69287584</v>
      </c>
      <c r="O406" s="75">
        <v>293.69287584</v>
      </c>
      <c r="P406" s="76">
        <v>1</v>
      </c>
    </row>
    <row r="407" spans="1:16" x14ac:dyDescent="0.25">
      <c r="A407" s="274" t="s">
        <v>1521</v>
      </c>
      <c r="B407" s="188" t="s">
        <v>804</v>
      </c>
      <c r="C407" s="170" t="s">
        <v>257</v>
      </c>
      <c r="D407" s="176" t="s">
        <v>511</v>
      </c>
      <c r="E407" s="169" t="s">
        <v>30</v>
      </c>
      <c r="F407" s="171">
        <v>1</v>
      </c>
      <c r="G407" s="171">
        <v>430.08575999999999</v>
      </c>
      <c r="H407" s="71">
        <v>322.43529427200002</v>
      </c>
      <c r="I407" s="72">
        <v>322.43529427200002</v>
      </c>
      <c r="J407" s="73">
        <v>0</v>
      </c>
      <c r="K407" s="80">
        <v>1</v>
      </c>
      <c r="L407" s="75">
        <v>1</v>
      </c>
      <c r="M407" s="73">
        <v>0</v>
      </c>
      <c r="N407" s="72">
        <v>322.43529427200002</v>
      </c>
      <c r="O407" s="75">
        <v>322.43529427200002</v>
      </c>
      <c r="P407" s="76">
        <v>1</v>
      </c>
    </row>
    <row r="408" spans="1:16" x14ac:dyDescent="0.25">
      <c r="A408" s="274" t="s">
        <v>1522</v>
      </c>
      <c r="B408" s="188" t="s">
        <v>805</v>
      </c>
      <c r="C408" s="170" t="s">
        <v>258</v>
      </c>
      <c r="D408" s="176" t="s">
        <v>511</v>
      </c>
      <c r="E408" s="169" t="s">
        <v>30</v>
      </c>
      <c r="F408" s="171">
        <v>1</v>
      </c>
      <c r="G408" s="171">
        <v>105.25632</v>
      </c>
      <c r="H408" s="71">
        <v>78.910663104000008</v>
      </c>
      <c r="I408" s="72">
        <v>78.910663104000008</v>
      </c>
      <c r="J408" s="73">
        <v>0</v>
      </c>
      <c r="K408" s="80">
        <v>1</v>
      </c>
      <c r="L408" s="75">
        <v>1</v>
      </c>
      <c r="M408" s="73">
        <v>0</v>
      </c>
      <c r="N408" s="72">
        <v>78.910663104000008</v>
      </c>
      <c r="O408" s="75">
        <v>78.910663104000008</v>
      </c>
      <c r="P408" s="76">
        <v>1</v>
      </c>
    </row>
    <row r="409" spans="1:16" x14ac:dyDescent="0.25">
      <c r="A409" s="274" t="s">
        <v>1523</v>
      </c>
      <c r="B409" s="188" t="s">
        <v>806</v>
      </c>
      <c r="C409" s="170" t="s">
        <v>259</v>
      </c>
      <c r="D409" s="176" t="s">
        <v>511</v>
      </c>
      <c r="E409" s="169" t="s">
        <v>30</v>
      </c>
      <c r="F409" s="171">
        <v>1</v>
      </c>
      <c r="G409" s="171">
        <v>185.98944</v>
      </c>
      <c r="H409" s="71">
        <v>139.43628316800002</v>
      </c>
      <c r="I409" s="72">
        <v>139.43628316800002</v>
      </c>
      <c r="J409" s="73">
        <v>0</v>
      </c>
      <c r="K409" s="80">
        <v>1</v>
      </c>
      <c r="L409" s="75">
        <v>1</v>
      </c>
      <c r="M409" s="73">
        <v>0</v>
      </c>
      <c r="N409" s="72">
        <v>139.43628316800002</v>
      </c>
      <c r="O409" s="75">
        <v>139.43628316800002</v>
      </c>
      <c r="P409" s="76">
        <v>1</v>
      </c>
    </row>
    <row r="410" spans="1:16" x14ac:dyDescent="0.25">
      <c r="A410" s="274" t="s">
        <v>1524</v>
      </c>
      <c r="B410" s="188" t="s">
        <v>787</v>
      </c>
      <c r="C410" s="170" t="s">
        <v>242</v>
      </c>
      <c r="D410" s="176" t="s">
        <v>511</v>
      </c>
      <c r="E410" s="169" t="s">
        <v>33</v>
      </c>
      <c r="F410" s="171">
        <v>2</v>
      </c>
      <c r="G410" s="171">
        <v>4538.2022400000005</v>
      </c>
      <c r="H410" s="71">
        <v>3402.2902193280006</v>
      </c>
      <c r="I410" s="72">
        <v>6804.5804386560012</v>
      </c>
      <c r="J410" s="73">
        <v>0</v>
      </c>
      <c r="K410" s="80">
        <v>2</v>
      </c>
      <c r="L410" s="75">
        <v>2</v>
      </c>
      <c r="M410" s="73">
        <v>0</v>
      </c>
      <c r="N410" s="72">
        <v>6804.5804386560012</v>
      </c>
      <c r="O410" s="75">
        <v>6804.5804386560012</v>
      </c>
      <c r="P410" s="76">
        <v>1</v>
      </c>
    </row>
    <row r="411" spans="1:16" x14ac:dyDescent="0.25">
      <c r="A411" s="274" t="s">
        <v>1525</v>
      </c>
      <c r="B411" s="188" t="s">
        <v>807</v>
      </c>
      <c r="C411" s="170" t="s">
        <v>260</v>
      </c>
      <c r="D411" s="176" t="s">
        <v>511</v>
      </c>
      <c r="E411" s="169" t="s">
        <v>30</v>
      </c>
      <c r="F411" s="171">
        <v>1</v>
      </c>
      <c r="G411" s="171">
        <v>4511.5075200000001</v>
      </c>
      <c r="H411" s="71">
        <v>3382.2771877440005</v>
      </c>
      <c r="I411" s="72">
        <v>3382.2771877440005</v>
      </c>
      <c r="J411" s="73">
        <v>0</v>
      </c>
      <c r="K411" s="80">
        <v>1</v>
      </c>
      <c r="L411" s="75">
        <v>1</v>
      </c>
      <c r="M411" s="73">
        <v>0</v>
      </c>
      <c r="N411" s="72">
        <v>3382.2771877440005</v>
      </c>
      <c r="O411" s="75">
        <v>3382.2771877440005</v>
      </c>
      <c r="P411" s="76">
        <v>1</v>
      </c>
    </row>
    <row r="412" spans="1:16" ht="25.5" x14ac:dyDescent="0.25">
      <c r="A412" s="274" t="s">
        <v>1526</v>
      </c>
      <c r="B412" s="188" t="s">
        <v>789</v>
      </c>
      <c r="C412" s="170" t="s">
        <v>244</v>
      </c>
      <c r="D412" s="176" t="s">
        <v>511</v>
      </c>
      <c r="E412" s="169" t="s">
        <v>30</v>
      </c>
      <c r="F412" s="171">
        <v>2</v>
      </c>
      <c r="G412" s="171">
        <v>1682.8406400000001</v>
      </c>
      <c r="H412" s="71">
        <v>1261.6256278080002</v>
      </c>
      <c r="I412" s="72">
        <v>2523.2512556160004</v>
      </c>
      <c r="J412" s="73">
        <v>0</v>
      </c>
      <c r="K412" s="80">
        <v>2</v>
      </c>
      <c r="L412" s="75">
        <v>2</v>
      </c>
      <c r="M412" s="73">
        <v>0</v>
      </c>
      <c r="N412" s="72">
        <v>2523.2512556160004</v>
      </c>
      <c r="O412" s="75">
        <v>2523.2512556160004</v>
      </c>
      <c r="P412" s="76">
        <v>1</v>
      </c>
    </row>
    <row r="413" spans="1:16" x14ac:dyDescent="0.25">
      <c r="A413" s="274" t="s">
        <v>1527</v>
      </c>
      <c r="B413" s="188" t="s">
        <v>792</v>
      </c>
      <c r="C413" s="170" t="s">
        <v>247</v>
      </c>
      <c r="D413" s="176" t="s">
        <v>511</v>
      </c>
      <c r="E413" s="169" t="s">
        <v>30</v>
      </c>
      <c r="F413" s="171">
        <v>6</v>
      </c>
      <c r="G413" s="171">
        <v>223.92864</v>
      </c>
      <c r="H413" s="71">
        <v>167.879301408</v>
      </c>
      <c r="I413" s="72">
        <v>1007.275808448</v>
      </c>
      <c r="J413" s="73">
        <v>0</v>
      </c>
      <c r="K413" s="80">
        <v>6</v>
      </c>
      <c r="L413" s="75">
        <v>6</v>
      </c>
      <c r="M413" s="73">
        <v>0</v>
      </c>
      <c r="N413" s="72">
        <v>1007.275808448</v>
      </c>
      <c r="O413" s="75">
        <v>1007.275808448</v>
      </c>
      <c r="P413" s="76">
        <v>1</v>
      </c>
    </row>
    <row r="414" spans="1:16" x14ac:dyDescent="0.25">
      <c r="A414" s="274" t="s">
        <v>1528</v>
      </c>
      <c r="B414" s="188" t="s">
        <v>794</v>
      </c>
      <c r="C414" s="170" t="s">
        <v>249</v>
      </c>
      <c r="D414" s="176" t="s">
        <v>511</v>
      </c>
      <c r="E414" s="169" t="s">
        <v>30</v>
      </c>
      <c r="F414" s="171">
        <v>1</v>
      </c>
      <c r="G414" s="171">
        <v>503.96735999999999</v>
      </c>
      <c r="H414" s="71">
        <v>377.82432979200001</v>
      </c>
      <c r="I414" s="72">
        <v>377.82432979200001</v>
      </c>
      <c r="J414" s="73">
        <v>0</v>
      </c>
      <c r="K414" s="80">
        <v>1</v>
      </c>
      <c r="L414" s="75">
        <v>1</v>
      </c>
      <c r="M414" s="73">
        <v>0</v>
      </c>
      <c r="N414" s="72">
        <v>377.82432979200001</v>
      </c>
      <c r="O414" s="75">
        <v>377.82432979200001</v>
      </c>
      <c r="P414" s="76">
        <v>1</v>
      </c>
    </row>
    <row r="415" spans="1:16" x14ac:dyDescent="0.25">
      <c r="A415" s="274" t="s">
        <v>1529</v>
      </c>
      <c r="B415" s="188" t="s">
        <v>793</v>
      </c>
      <c r="C415" s="170" t="s">
        <v>248</v>
      </c>
      <c r="D415" s="176" t="s">
        <v>511</v>
      </c>
      <c r="E415" s="169" t="s">
        <v>30</v>
      </c>
      <c r="F415" s="171">
        <v>11</v>
      </c>
      <c r="G415" s="171">
        <v>105.48096</v>
      </c>
      <c r="H415" s="71">
        <v>79.079075712000005</v>
      </c>
      <c r="I415" s="72">
        <v>869.86983283200004</v>
      </c>
      <c r="J415" s="73">
        <v>0</v>
      </c>
      <c r="K415" s="80">
        <v>11</v>
      </c>
      <c r="L415" s="75">
        <v>11</v>
      </c>
      <c r="M415" s="73">
        <v>0</v>
      </c>
      <c r="N415" s="72">
        <v>869.86983283200004</v>
      </c>
      <c r="O415" s="75">
        <v>869.86983283200004</v>
      </c>
      <c r="P415" s="76">
        <v>1</v>
      </c>
    </row>
    <row r="416" spans="1:16" x14ac:dyDescent="0.25">
      <c r="A416" s="274" t="s">
        <v>1530</v>
      </c>
      <c r="B416" s="188" t="s">
        <v>795</v>
      </c>
      <c r="C416" s="170" t="s">
        <v>250</v>
      </c>
      <c r="D416" s="176" t="s">
        <v>511</v>
      </c>
      <c r="E416" s="169" t="s">
        <v>33</v>
      </c>
      <c r="F416" s="171">
        <v>28</v>
      </c>
      <c r="G416" s="171">
        <v>40.709759999999996</v>
      </c>
      <c r="H416" s="71">
        <v>30.520107071999998</v>
      </c>
      <c r="I416" s="72">
        <v>854.56299801599994</v>
      </c>
      <c r="J416" s="73">
        <v>0</v>
      </c>
      <c r="K416" s="80">
        <v>28</v>
      </c>
      <c r="L416" s="75">
        <v>28</v>
      </c>
      <c r="M416" s="73">
        <v>0</v>
      </c>
      <c r="N416" s="72">
        <v>854.56299801599994</v>
      </c>
      <c r="O416" s="75">
        <v>854.56299801599994</v>
      </c>
      <c r="P416" s="76">
        <v>1</v>
      </c>
    </row>
    <row r="417" spans="1:16" x14ac:dyDescent="0.25">
      <c r="A417" s="274" t="s">
        <v>1531</v>
      </c>
      <c r="B417" s="188" t="s">
        <v>796</v>
      </c>
      <c r="C417" s="170" t="s">
        <v>251</v>
      </c>
      <c r="D417" s="176" t="s">
        <v>511</v>
      </c>
      <c r="E417" s="169" t="s">
        <v>33</v>
      </c>
      <c r="F417" s="171">
        <v>28</v>
      </c>
      <c r="G417" s="171">
        <v>49.5456</v>
      </c>
      <c r="H417" s="71">
        <v>37.144336320000001</v>
      </c>
      <c r="I417" s="72">
        <v>1040.0414169600001</v>
      </c>
      <c r="J417" s="73">
        <v>0</v>
      </c>
      <c r="K417" s="80">
        <v>28</v>
      </c>
      <c r="L417" s="75">
        <v>28</v>
      </c>
      <c r="M417" s="73">
        <v>0</v>
      </c>
      <c r="N417" s="72">
        <v>1040.0414169600001</v>
      </c>
      <c r="O417" s="75">
        <v>1040.0414169600001</v>
      </c>
      <c r="P417" s="76">
        <v>1</v>
      </c>
    </row>
    <row r="418" spans="1:16" x14ac:dyDescent="0.25">
      <c r="A418" s="274" t="s">
        <v>1532</v>
      </c>
      <c r="B418" s="188" t="s">
        <v>797</v>
      </c>
      <c r="C418" s="170" t="s">
        <v>252</v>
      </c>
      <c r="D418" s="176" t="s">
        <v>511</v>
      </c>
      <c r="E418" s="169" t="s">
        <v>33</v>
      </c>
      <c r="F418" s="171">
        <v>28</v>
      </c>
      <c r="G418" s="171">
        <v>29.55264</v>
      </c>
      <c r="H418" s="71">
        <v>22.155614208000003</v>
      </c>
      <c r="I418" s="72">
        <v>620.35719782400008</v>
      </c>
      <c r="J418" s="73">
        <v>0</v>
      </c>
      <c r="K418" s="80">
        <v>28</v>
      </c>
      <c r="L418" s="75">
        <v>28</v>
      </c>
      <c r="M418" s="73">
        <v>0</v>
      </c>
      <c r="N418" s="72">
        <v>620.35719782400008</v>
      </c>
      <c r="O418" s="75">
        <v>620.35719782400008</v>
      </c>
      <c r="P418" s="76">
        <v>1</v>
      </c>
    </row>
    <row r="419" spans="1:16" ht="15.75" x14ac:dyDescent="0.25">
      <c r="A419" s="275">
        <v>15</v>
      </c>
      <c r="B419" s="189"/>
      <c r="C419" s="190" t="s">
        <v>261</v>
      </c>
      <c r="D419" s="190"/>
      <c r="E419" s="190"/>
      <c r="F419" s="190"/>
      <c r="G419" s="191"/>
      <c r="H419" s="191"/>
      <c r="I419" s="192">
        <v>15743.828108736005</v>
      </c>
      <c r="J419" s="193"/>
      <c r="K419" s="192"/>
      <c r="L419" s="194">
        <v>1313</v>
      </c>
      <c r="M419" s="193">
        <v>12295.458328608003</v>
      </c>
      <c r="N419" s="192">
        <v>3448.3697801280005</v>
      </c>
      <c r="O419" s="194">
        <v>15743.828108736005</v>
      </c>
      <c r="P419" s="195">
        <v>1</v>
      </c>
    </row>
    <row r="420" spans="1:16" x14ac:dyDescent="0.25">
      <c r="A420" s="279" t="s">
        <v>1533</v>
      </c>
      <c r="B420" s="186"/>
      <c r="C420" s="161" t="s">
        <v>254</v>
      </c>
      <c r="D420" s="161"/>
      <c r="E420" s="161"/>
      <c r="F420" s="161"/>
      <c r="G420" s="178"/>
      <c r="H420" s="178"/>
      <c r="I420" s="180">
        <v>4210.8952878720011</v>
      </c>
      <c r="J420" s="181"/>
      <c r="K420" s="180"/>
      <c r="L420" s="182">
        <v>367</v>
      </c>
      <c r="M420" s="181">
        <v>4210.8952878720011</v>
      </c>
      <c r="N420" s="180">
        <v>0</v>
      </c>
      <c r="O420" s="182">
        <v>4210.8952878720011</v>
      </c>
      <c r="P420" s="168">
        <v>1</v>
      </c>
    </row>
    <row r="421" spans="1:16" ht="25.5" x14ac:dyDescent="0.25">
      <c r="A421" s="274" t="s">
        <v>1534</v>
      </c>
      <c r="B421" s="188" t="s">
        <v>644</v>
      </c>
      <c r="C421" s="170" t="s">
        <v>120</v>
      </c>
      <c r="D421" s="176" t="s">
        <v>511</v>
      </c>
      <c r="E421" s="169" t="s">
        <v>38</v>
      </c>
      <c r="F421" s="171">
        <v>158</v>
      </c>
      <c r="G421" s="171">
        <v>14.202240000000002</v>
      </c>
      <c r="H421" s="71">
        <v>10.647419328000002</v>
      </c>
      <c r="I421" s="72">
        <v>1682.2922538240002</v>
      </c>
      <c r="J421" s="73">
        <v>158</v>
      </c>
      <c r="K421" s="80"/>
      <c r="L421" s="75">
        <v>158</v>
      </c>
      <c r="M421" s="73">
        <v>1682.2922538240002</v>
      </c>
      <c r="N421" s="72">
        <v>0</v>
      </c>
      <c r="O421" s="75">
        <v>1682.2922538240002</v>
      </c>
      <c r="P421" s="76">
        <v>1</v>
      </c>
    </row>
    <row r="422" spans="1:16" ht="25.5" x14ac:dyDescent="0.25">
      <c r="A422" s="274" t="s">
        <v>1535</v>
      </c>
      <c r="B422" s="188" t="s">
        <v>646</v>
      </c>
      <c r="C422" s="170" t="s">
        <v>122</v>
      </c>
      <c r="D422" s="176" t="s">
        <v>511</v>
      </c>
      <c r="E422" s="169" t="s">
        <v>38</v>
      </c>
      <c r="F422" s="171">
        <v>8</v>
      </c>
      <c r="G422" s="171">
        <v>18.320640000000001</v>
      </c>
      <c r="H422" s="71">
        <v>13.734983808000001</v>
      </c>
      <c r="I422" s="72">
        <v>109.87987046400001</v>
      </c>
      <c r="J422" s="73">
        <v>8</v>
      </c>
      <c r="K422" s="80"/>
      <c r="L422" s="75">
        <v>8</v>
      </c>
      <c r="M422" s="73">
        <v>109.87987046400001</v>
      </c>
      <c r="N422" s="72">
        <v>0</v>
      </c>
      <c r="O422" s="75">
        <v>109.87987046400001</v>
      </c>
      <c r="P422" s="76">
        <v>1</v>
      </c>
    </row>
    <row r="423" spans="1:16" ht="38.25" x14ac:dyDescent="0.25">
      <c r="A423" s="274" t="s">
        <v>1536</v>
      </c>
      <c r="B423" s="188" t="s">
        <v>653</v>
      </c>
      <c r="C423" s="170" t="s">
        <v>129</v>
      </c>
      <c r="D423" s="176" t="s">
        <v>511</v>
      </c>
      <c r="E423" s="169" t="s">
        <v>30</v>
      </c>
      <c r="F423" s="171">
        <v>7</v>
      </c>
      <c r="G423" s="171">
        <v>17.709119999999999</v>
      </c>
      <c r="H423" s="71">
        <v>13.276527264</v>
      </c>
      <c r="I423" s="72">
        <v>92.935690848000007</v>
      </c>
      <c r="J423" s="73">
        <v>7</v>
      </c>
      <c r="K423" s="80"/>
      <c r="L423" s="75">
        <v>7</v>
      </c>
      <c r="M423" s="73">
        <v>92.935690848000007</v>
      </c>
      <c r="N423" s="72">
        <v>0</v>
      </c>
      <c r="O423" s="75">
        <v>92.935690848000007</v>
      </c>
      <c r="P423" s="76">
        <v>1</v>
      </c>
    </row>
    <row r="424" spans="1:16" ht="38.25" x14ac:dyDescent="0.25">
      <c r="A424" s="274" t="s">
        <v>1537</v>
      </c>
      <c r="B424" s="188" t="s">
        <v>654</v>
      </c>
      <c r="C424" s="170" t="s">
        <v>130</v>
      </c>
      <c r="D424" s="176" t="s">
        <v>511</v>
      </c>
      <c r="E424" s="169" t="s">
        <v>30</v>
      </c>
      <c r="F424" s="171">
        <v>27</v>
      </c>
      <c r="G424" s="171">
        <v>24.048960000000001</v>
      </c>
      <c r="H424" s="71">
        <v>18.029505312000001</v>
      </c>
      <c r="I424" s="72">
        <v>486.79664342400002</v>
      </c>
      <c r="J424" s="73">
        <v>27</v>
      </c>
      <c r="K424" s="80"/>
      <c r="L424" s="75">
        <v>27</v>
      </c>
      <c r="M424" s="73">
        <v>486.79664342400002</v>
      </c>
      <c r="N424" s="72">
        <v>0</v>
      </c>
      <c r="O424" s="75">
        <v>486.79664342400002</v>
      </c>
      <c r="P424" s="76">
        <v>1</v>
      </c>
    </row>
    <row r="425" spans="1:16" ht="25.5" x14ac:dyDescent="0.25">
      <c r="A425" s="274" t="s">
        <v>1538</v>
      </c>
      <c r="B425" s="188" t="s">
        <v>658</v>
      </c>
      <c r="C425" s="170" t="s">
        <v>134</v>
      </c>
      <c r="D425" s="176" t="s">
        <v>511</v>
      </c>
      <c r="E425" s="169" t="s">
        <v>30</v>
      </c>
      <c r="F425" s="171">
        <v>53</v>
      </c>
      <c r="G425" s="171">
        <v>11.069759999999999</v>
      </c>
      <c r="H425" s="71">
        <v>8.2989990719999991</v>
      </c>
      <c r="I425" s="72">
        <v>439.84695081599995</v>
      </c>
      <c r="J425" s="73">
        <v>53</v>
      </c>
      <c r="K425" s="80"/>
      <c r="L425" s="75">
        <v>53</v>
      </c>
      <c r="M425" s="73">
        <v>439.84695081599995</v>
      </c>
      <c r="N425" s="72">
        <v>0</v>
      </c>
      <c r="O425" s="75">
        <v>439.84695081599995</v>
      </c>
      <c r="P425" s="76">
        <v>1</v>
      </c>
    </row>
    <row r="426" spans="1:16" ht="25.5" x14ac:dyDescent="0.25">
      <c r="A426" s="274" t="s">
        <v>1539</v>
      </c>
      <c r="B426" s="188" t="s">
        <v>659</v>
      </c>
      <c r="C426" s="170" t="s">
        <v>135</v>
      </c>
      <c r="D426" s="176" t="s">
        <v>511</v>
      </c>
      <c r="E426" s="169" t="s">
        <v>30</v>
      </c>
      <c r="F426" s="171">
        <v>3</v>
      </c>
      <c r="G426" s="171">
        <v>15.337919999999999</v>
      </c>
      <c r="H426" s="71">
        <v>11.498838623999999</v>
      </c>
      <c r="I426" s="72">
        <v>34.496515871999996</v>
      </c>
      <c r="J426" s="73">
        <v>3</v>
      </c>
      <c r="K426" s="80"/>
      <c r="L426" s="75">
        <v>3</v>
      </c>
      <c r="M426" s="73">
        <v>34.496515871999996</v>
      </c>
      <c r="N426" s="72">
        <v>0</v>
      </c>
      <c r="O426" s="75">
        <v>34.496515871999996</v>
      </c>
      <c r="P426" s="76">
        <v>1</v>
      </c>
    </row>
    <row r="427" spans="1:16" ht="38.25" x14ac:dyDescent="0.25">
      <c r="A427" s="274" t="s">
        <v>1540</v>
      </c>
      <c r="B427" s="188" t="s">
        <v>689</v>
      </c>
      <c r="C427" s="170" t="s">
        <v>159</v>
      </c>
      <c r="D427" s="176" t="s">
        <v>511</v>
      </c>
      <c r="E427" s="169" t="s">
        <v>38</v>
      </c>
      <c r="F427" s="171">
        <v>111</v>
      </c>
      <c r="G427" s="171">
        <v>16.398720000000001</v>
      </c>
      <c r="H427" s="71">
        <v>12.294120384000001</v>
      </c>
      <c r="I427" s="72">
        <v>1364.6473626240002</v>
      </c>
      <c r="J427" s="73">
        <v>111</v>
      </c>
      <c r="K427" s="80"/>
      <c r="L427" s="75">
        <v>111</v>
      </c>
      <c r="M427" s="73">
        <v>1364.6473626240002</v>
      </c>
      <c r="N427" s="72">
        <v>0</v>
      </c>
      <c r="O427" s="75">
        <v>1364.6473626240002</v>
      </c>
      <c r="P427" s="76">
        <v>1</v>
      </c>
    </row>
    <row r="428" spans="1:16" x14ac:dyDescent="0.25">
      <c r="A428" s="279" t="s">
        <v>1541</v>
      </c>
      <c r="B428" s="186"/>
      <c r="C428" s="161" t="s">
        <v>165</v>
      </c>
      <c r="D428" s="161"/>
      <c r="E428" s="161"/>
      <c r="F428" s="161"/>
      <c r="G428" s="178"/>
      <c r="H428" s="178"/>
      <c r="I428" s="180">
        <v>6722.7131986560007</v>
      </c>
      <c r="J428" s="181"/>
      <c r="K428" s="180"/>
      <c r="L428" s="182">
        <v>878</v>
      </c>
      <c r="M428" s="181">
        <v>6722.7131986560007</v>
      </c>
      <c r="N428" s="180">
        <v>0</v>
      </c>
      <c r="O428" s="182">
        <v>6722.7131986560007</v>
      </c>
      <c r="P428" s="168">
        <v>1</v>
      </c>
    </row>
    <row r="429" spans="1:16" ht="25.5" x14ac:dyDescent="0.25">
      <c r="A429" s="274" t="s">
        <v>1542</v>
      </c>
      <c r="B429" s="188" t="s">
        <v>773</v>
      </c>
      <c r="C429" s="170" t="s">
        <v>229</v>
      </c>
      <c r="D429" s="176" t="s">
        <v>511</v>
      </c>
      <c r="E429" s="169" t="s">
        <v>38</v>
      </c>
      <c r="F429" s="171">
        <v>75</v>
      </c>
      <c r="G429" s="171">
        <v>10.39584</v>
      </c>
      <c r="H429" s="71">
        <v>7.793761248</v>
      </c>
      <c r="I429" s="72">
        <v>584.53209360000005</v>
      </c>
      <c r="J429" s="73">
        <v>75</v>
      </c>
      <c r="K429" s="80"/>
      <c r="L429" s="75">
        <v>75</v>
      </c>
      <c r="M429" s="73">
        <v>584.53209360000005</v>
      </c>
      <c r="N429" s="72">
        <v>0</v>
      </c>
      <c r="O429" s="75">
        <v>584.53209360000005</v>
      </c>
      <c r="P429" s="76">
        <v>1</v>
      </c>
    </row>
    <row r="430" spans="1:16" x14ac:dyDescent="0.25">
      <c r="A430" s="274" t="s">
        <v>1543</v>
      </c>
      <c r="B430" s="188" t="s">
        <v>808</v>
      </c>
      <c r="C430" s="170" t="s">
        <v>262</v>
      </c>
      <c r="D430" s="176" t="s">
        <v>511</v>
      </c>
      <c r="E430" s="169" t="s">
        <v>89</v>
      </c>
      <c r="F430" s="171">
        <v>803</v>
      </c>
      <c r="G430" s="171">
        <v>10.196160000000001</v>
      </c>
      <c r="H430" s="71">
        <v>7.6440611520000008</v>
      </c>
      <c r="I430" s="72">
        <v>6138.1811050560009</v>
      </c>
      <c r="J430" s="73">
        <v>803</v>
      </c>
      <c r="K430" s="80"/>
      <c r="L430" s="75">
        <v>803</v>
      </c>
      <c r="M430" s="73">
        <v>6138.1811050560009</v>
      </c>
      <c r="N430" s="72">
        <v>0</v>
      </c>
      <c r="O430" s="75">
        <v>6138.1811050560009</v>
      </c>
      <c r="P430" s="76">
        <v>1</v>
      </c>
    </row>
    <row r="431" spans="1:16" x14ac:dyDescent="0.25">
      <c r="A431" s="279" t="s">
        <v>1544</v>
      </c>
      <c r="B431" s="186"/>
      <c r="C431" s="161" t="s">
        <v>172</v>
      </c>
      <c r="D431" s="161"/>
      <c r="E431" s="161"/>
      <c r="F431" s="161"/>
      <c r="G431" s="178"/>
      <c r="H431" s="178"/>
      <c r="I431" s="180">
        <v>1361.8498420799999</v>
      </c>
      <c r="J431" s="181"/>
      <c r="K431" s="180"/>
      <c r="L431" s="182">
        <v>45</v>
      </c>
      <c r="M431" s="181">
        <v>1361.8498420799999</v>
      </c>
      <c r="N431" s="180">
        <v>0</v>
      </c>
      <c r="O431" s="182">
        <v>1361.8498420799999</v>
      </c>
      <c r="P431" s="168">
        <v>1</v>
      </c>
    </row>
    <row r="432" spans="1:16" ht="25.5" x14ac:dyDescent="0.25">
      <c r="A432" s="274" t="s">
        <v>1545</v>
      </c>
      <c r="B432" s="188" t="s">
        <v>672</v>
      </c>
      <c r="C432" s="170" t="s">
        <v>148</v>
      </c>
      <c r="D432" s="176" t="s">
        <v>511</v>
      </c>
      <c r="E432" s="169" t="s">
        <v>30</v>
      </c>
      <c r="F432" s="171">
        <v>1</v>
      </c>
      <c r="G432" s="171">
        <v>32.098559999999999</v>
      </c>
      <c r="H432" s="71">
        <v>24.064290432</v>
      </c>
      <c r="I432" s="72">
        <v>24.064290432</v>
      </c>
      <c r="J432" s="73">
        <v>1</v>
      </c>
      <c r="K432" s="80"/>
      <c r="L432" s="75">
        <v>1</v>
      </c>
      <c r="M432" s="73">
        <v>24.064290432</v>
      </c>
      <c r="N432" s="72">
        <v>0</v>
      </c>
      <c r="O432" s="75">
        <v>24.064290432</v>
      </c>
      <c r="P432" s="76">
        <v>1</v>
      </c>
    </row>
    <row r="433" spans="1:16" ht="25.5" x14ac:dyDescent="0.25">
      <c r="A433" s="274" t="s">
        <v>1546</v>
      </c>
      <c r="B433" s="188" t="s">
        <v>676</v>
      </c>
      <c r="C433" s="170" t="s">
        <v>152</v>
      </c>
      <c r="D433" s="176" t="s">
        <v>511</v>
      </c>
      <c r="E433" s="169" t="s">
        <v>30</v>
      </c>
      <c r="F433" s="171">
        <v>5</v>
      </c>
      <c r="G433" s="171">
        <v>35.817599999999999</v>
      </c>
      <c r="H433" s="71">
        <v>26.852454720000001</v>
      </c>
      <c r="I433" s="72">
        <v>134.26227360000001</v>
      </c>
      <c r="J433" s="73">
        <v>5</v>
      </c>
      <c r="K433" s="80"/>
      <c r="L433" s="75">
        <v>5</v>
      </c>
      <c r="M433" s="73">
        <v>134.26227360000001</v>
      </c>
      <c r="N433" s="72">
        <v>0</v>
      </c>
      <c r="O433" s="75">
        <v>134.26227360000001</v>
      </c>
      <c r="P433" s="76">
        <v>1</v>
      </c>
    </row>
    <row r="434" spans="1:16" ht="25.5" x14ac:dyDescent="0.25">
      <c r="A434" s="274" t="s">
        <v>1547</v>
      </c>
      <c r="B434" s="188" t="s">
        <v>678</v>
      </c>
      <c r="C434" s="170" t="s">
        <v>154</v>
      </c>
      <c r="D434" s="176" t="s">
        <v>511</v>
      </c>
      <c r="E434" s="169" t="s">
        <v>30</v>
      </c>
      <c r="F434" s="171">
        <v>14</v>
      </c>
      <c r="G434" s="171">
        <v>41.745600000000003</v>
      </c>
      <c r="H434" s="71">
        <v>31.296676320000003</v>
      </c>
      <c r="I434" s="72">
        <v>438.15346848000002</v>
      </c>
      <c r="J434" s="73">
        <v>14</v>
      </c>
      <c r="K434" s="80"/>
      <c r="L434" s="75">
        <v>14</v>
      </c>
      <c r="M434" s="73">
        <v>438.15346848000002</v>
      </c>
      <c r="N434" s="72">
        <v>0</v>
      </c>
      <c r="O434" s="75">
        <v>438.15346848000002</v>
      </c>
      <c r="P434" s="76">
        <v>1</v>
      </c>
    </row>
    <row r="435" spans="1:16" ht="25.5" x14ac:dyDescent="0.25">
      <c r="A435" s="274" t="s">
        <v>1548</v>
      </c>
      <c r="B435" s="188" t="s">
        <v>680</v>
      </c>
      <c r="C435" s="170" t="s">
        <v>809</v>
      </c>
      <c r="D435" s="176" t="s">
        <v>511</v>
      </c>
      <c r="E435" s="169" t="s">
        <v>30</v>
      </c>
      <c r="F435" s="171">
        <v>2</v>
      </c>
      <c r="G435" s="171">
        <v>46.924800000000005</v>
      </c>
      <c r="H435" s="71">
        <v>35.179522560000002</v>
      </c>
      <c r="I435" s="72">
        <v>70.359045120000005</v>
      </c>
      <c r="J435" s="73">
        <v>2</v>
      </c>
      <c r="K435" s="80"/>
      <c r="L435" s="75">
        <v>2</v>
      </c>
      <c r="M435" s="73">
        <v>70.359045120000005</v>
      </c>
      <c r="N435" s="72">
        <v>0</v>
      </c>
      <c r="O435" s="75">
        <v>70.359045120000005</v>
      </c>
      <c r="P435" s="76">
        <v>1</v>
      </c>
    </row>
    <row r="436" spans="1:16" ht="25.5" x14ac:dyDescent="0.25">
      <c r="A436" s="274" t="s">
        <v>1549</v>
      </c>
      <c r="B436" s="188" t="s">
        <v>810</v>
      </c>
      <c r="C436" s="170" t="s">
        <v>263</v>
      </c>
      <c r="D436" s="176" t="s">
        <v>511</v>
      </c>
      <c r="E436" s="169" t="s">
        <v>30</v>
      </c>
      <c r="F436" s="171">
        <v>1</v>
      </c>
      <c r="G436" s="171">
        <v>27.69312</v>
      </c>
      <c r="H436" s="71">
        <v>20.761532064000001</v>
      </c>
      <c r="I436" s="72">
        <v>20.761532064000001</v>
      </c>
      <c r="J436" s="73">
        <v>1</v>
      </c>
      <c r="K436" s="80"/>
      <c r="L436" s="75">
        <v>1</v>
      </c>
      <c r="M436" s="73">
        <v>20.761532064000001</v>
      </c>
      <c r="N436" s="72">
        <v>0</v>
      </c>
      <c r="O436" s="75">
        <v>20.761532064000001</v>
      </c>
      <c r="P436" s="76">
        <v>1</v>
      </c>
    </row>
    <row r="437" spans="1:16" ht="25.5" x14ac:dyDescent="0.25">
      <c r="A437" s="274" t="s">
        <v>1550</v>
      </c>
      <c r="B437" s="188" t="s">
        <v>709</v>
      </c>
      <c r="C437" s="170" t="s">
        <v>174</v>
      </c>
      <c r="D437" s="176" t="s">
        <v>511</v>
      </c>
      <c r="E437" s="169" t="s">
        <v>30</v>
      </c>
      <c r="F437" s="171">
        <v>20</v>
      </c>
      <c r="G437" s="171">
        <v>42.556800000000003</v>
      </c>
      <c r="H437" s="71">
        <v>31.904832960000004</v>
      </c>
      <c r="I437" s="72">
        <v>638.09665920000009</v>
      </c>
      <c r="J437" s="73">
        <v>20</v>
      </c>
      <c r="K437" s="80"/>
      <c r="L437" s="75">
        <v>20</v>
      </c>
      <c r="M437" s="73">
        <v>638.09665920000009</v>
      </c>
      <c r="N437" s="72">
        <v>0</v>
      </c>
      <c r="O437" s="75">
        <v>638.09665920000009</v>
      </c>
      <c r="P437" s="76">
        <v>1</v>
      </c>
    </row>
    <row r="438" spans="1:16" ht="25.5" x14ac:dyDescent="0.25">
      <c r="A438" s="274" t="s">
        <v>1551</v>
      </c>
      <c r="B438" s="188" t="s">
        <v>710</v>
      </c>
      <c r="C438" s="170" t="s">
        <v>175</v>
      </c>
      <c r="D438" s="176" t="s">
        <v>511</v>
      </c>
      <c r="E438" s="169" t="s">
        <v>30</v>
      </c>
      <c r="F438" s="171">
        <v>2</v>
      </c>
      <c r="G438" s="171">
        <v>24.111360000000001</v>
      </c>
      <c r="H438" s="71">
        <v>18.076286592000002</v>
      </c>
      <c r="I438" s="72">
        <v>36.152573184000005</v>
      </c>
      <c r="J438" s="73">
        <v>2</v>
      </c>
      <c r="K438" s="80"/>
      <c r="L438" s="75">
        <v>2</v>
      </c>
      <c r="M438" s="73">
        <v>36.152573184000005</v>
      </c>
      <c r="N438" s="72">
        <v>0</v>
      </c>
      <c r="O438" s="75">
        <v>36.152573184000005</v>
      </c>
      <c r="P438" s="76">
        <v>1</v>
      </c>
    </row>
    <row r="439" spans="1:16" x14ac:dyDescent="0.25">
      <c r="A439" s="279" t="s">
        <v>1552</v>
      </c>
      <c r="B439" s="186"/>
      <c r="C439" s="161" t="s">
        <v>216</v>
      </c>
      <c r="D439" s="161"/>
      <c r="E439" s="161"/>
      <c r="F439" s="161"/>
      <c r="G439" s="178"/>
      <c r="H439" s="178"/>
      <c r="I439" s="180">
        <v>3448.3697801280005</v>
      </c>
      <c r="J439" s="181"/>
      <c r="K439" s="180"/>
      <c r="L439" s="182">
        <v>23</v>
      </c>
      <c r="M439" s="181">
        <v>0</v>
      </c>
      <c r="N439" s="180">
        <v>3448.3697801280005</v>
      </c>
      <c r="O439" s="182">
        <v>3448.3697801280005</v>
      </c>
      <c r="P439" s="168">
        <v>1</v>
      </c>
    </row>
    <row r="440" spans="1:16" x14ac:dyDescent="0.25">
      <c r="A440" s="274" t="s">
        <v>1553</v>
      </c>
      <c r="B440" s="188" t="s">
        <v>811</v>
      </c>
      <c r="C440" s="170" t="s">
        <v>264</v>
      </c>
      <c r="D440" s="176" t="s">
        <v>511</v>
      </c>
      <c r="E440" s="169" t="s">
        <v>30</v>
      </c>
      <c r="F440" s="171">
        <v>1</v>
      </c>
      <c r="G440" s="171">
        <v>920.21280000000002</v>
      </c>
      <c r="H440" s="71">
        <v>689.88353616000006</v>
      </c>
      <c r="I440" s="72">
        <v>689.88353616000006</v>
      </c>
      <c r="J440" s="73">
        <v>0</v>
      </c>
      <c r="K440" s="80">
        <v>1</v>
      </c>
      <c r="L440" s="75">
        <v>1</v>
      </c>
      <c r="M440" s="73">
        <v>0</v>
      </c>
      <c r="N440" s="72">
        <v>689.88353616000006</v>
      </c>
      <c r="O440" s="75">
        <v>689.88353616000006</v>
      </c>
      <c r="P440" s="76">
        <v>1</v>
      </c>
    </row>
    <row r="441" spans="1:16" ht="38.25" x14ac:dyDescent="0.25">
      <c r="A441" s="274" t="s">
        <v>1554</v>
      </c>
      <c r="B441" s="188" t="s">
        <v>812</v>
      </c>
      <c r="C441" s="170" t="s">
        <v>813</v>
      </c>
      <c r="D441" s="176" t="s">
        <v>511</v>
      </c>
      <c r="E441" s="169" t="s">
        <v>30</v>
      </c>
      <c r="F441" s="171">
        <v>19</v>
      </c>
      <c r="G441" s="171">
        <v>149.90976000000001</v>
      </c>
      <c r="H441" s="71">
        <v>112.38734707200001</v>
      </c>
      <c r="I441" s="72">
        <v>2135.3595943680002</v>
      </c>
      <c r="J441" s="73">
        <v>0</v>
      </c>
      <c r="K441" s="80">
        <v>19</v>
      </c>
      <c r="L441" s="75">
        <v>19</v>
      </c>
      <c r="M441" s="73">
        <v>0</v>
      </c>
      <c r="N441" s="72">
        <v>2135.3595943680002</v>
      </c>
      <c r="O441" s="75">
        <v>2135.3595943680002</v>
      </c>
      <c r="P441" s="76">
        <v>1</v>
      </c>
    </row>
    <row r="442" spans="1:16" ht="38.25" x14ac:dyDescent="0.25">
      <c r="A442" s="274" t="s">
        <v>1555</v>
      </c>
      <c r="B442" s="188" t="s">
        <v>814</v>
      </c>
      <c r="C442" s="170" t="s">
        <v>815</v>
      </c>
      <c r="D442" s="176" t="s">
        <v>511</v>
      </c>
      <c r="E442" s="169" t="s">
        <v>30</v>
      </c>
      <c r="F442" s="171">
        <v>1</v>
      </c>
      <c r="G442" s="171">
        <v>208.89024000000001</v>
      </c>
      <c r="H442" s="71">
        <v>156.60501292800001</v>
      </c>
      <c r="I442" s="72">
        <v>156.60501292800001</v>
      </c>
      <c r="J442" s="73">
        <v>0</v>
      </c>
      <c r="K442" s="80">
        <v>1</v>
      </c>
      <c r="L442" s="75">
        <v>1</v>
      </c>
      <c r="M442" s="73">
        <v>0</v>
      </c>
      <c r="N442" s="72">
        <v>156.60501292800001</v>
      </c>
      <c r="O442" s="75">
        <v>156.60501292800001</v>
      </c>
      <c r="P442" s="76">
        <v>1</v>
      </c>
    </row>
    <row r="443" spans="1:16" ht="25.5" x14ac:dyDescent="0.25">
      <c r="A443" s="274" t="s">
        <v>1556</v>
      </c>
      <c r="B443" s="188" t="s">
        <v>816</v>
      </c>
      <c r="C443" s="170" t="s">
        <v>817</v>
      </c>
      <c r="D443" s="176" t="s">
        <v>511</v>
      </c>
      <c r="E443" s="169" t="s">
        <v>30</v>
      </c>
      <c r="F443" s="171">
        <v>2</v>
      </c>
      <c r="G443" s="171">
        <v>311.13888000000003</v>
      </c>
      <c r="H443" s="71">
        <v>233.26081833600003</v>
      </c>
      <c r="I443" s="72">
        <v>466.52163667200006</v>
      </c>
      <c r="J443" s="73">
        <v>0</v>
      </c>
      <c r="K443" s="80">
        <v>2</v>
      </c>
      <c r="L443" s="75">
        <v>2</v>
      </c>
      <c r="M443" s="73">
        <v>0</v>
      </c>
      <c r="N443" s="72">
        <v>466.52163667200006</v>
      </c>
      <c r="O443" s="75">
        <v>466.52163667200006</v>
      </c>
      <c r="P443" s="76">
        <v>1</v>
      </c>
    </row>
    <row r="444" spans="1:16" ht="15.75" x14ac:dyDescent="0.25">
      <c r="A444" s="275">
        <v>16</v>
      </c>
      <c r="B444" s="189"/>
      <c r="C444" s="190" t="s">
        <v>265</v>
      </c>
      <c r="D444" s="190"/>
      <c r="E444" s="190"/>
      <c r="F444" s="190"/>
      <c r="G444" s="196"/>
      <c r="H444" s="196"/>
      <c r="I444" s="192">
        <v>18862.006258368005</v>
      </c>
      <c r="J444" s="193"/>
      <c r="K444" s="192"/>
      <c r="L444" s="194">
        <v>1776</v>
      </c>
      <c r="M444" s="193">
        <v>36435.132115200002</v>
      </c>
      <c r="N444" s="192">
        <v>0</v>
      </c>
      <c r="O444" s="194">
        <v>36435.132115200002</v>
      </c>
      <c r="P444" s="195">
        <v>1.931667905106107</v>
      </c>
    </row>
    <row r="445" spans="1:16" x14ac:dyDescent="0.25">
      <c r="A445" s="274" t="s">
        <v>1557</v>
      </c>
      <c r="B445" s="188" t="s">
        <v>818</v>
      </c>
      <c r="C445" s="170" t="s">
        <v>266</v>
      </c>
      <c r="D445" s="176" t="s">
        <v>511</v>
      </c>
      <c r="E445" s="169" t="s">
        <v>89</v>
      </c>
      <c r="F445" s="171">
        <v>279</v>
      </c>
      <c r="G445" s="171">
        <v>19.606080000000002</v>
      </c>
      <c r="H445" s="71">
        <v>14.698678176000003</v>
      </c>
      <c r="I445" s="72">
        <v>4100.9312111040008</v>
      </c>
      <c r="J445" s="73">
        <v>279</v>
      </c>
      <c r="K445" s="80"/>
      <c r="L445" s="75">
        <v>279</v>
      </c>
      <c r="M445" s="73">
        <v>4100.9312111040008</v>
      </c>
      <c r="N445" s="72">
        <v>0</v>
      </c>
      <c r="O445" s="75">
        <v>4100.9312111040008</v>
      </c>
      <c r="P445" s="76">
        <v>1</v>
      </c>
    </row>
    <row r="446" spans="1:16" ht="25.5" x14ac:dyDescent="0.25">
      <c r="A446" s="274" t="s">
        <v>1558</v>
      </c>
      <c r="B446" s="188" t="s">
        <v>819</v>
      </c>
      <c r="C446" s="170" t="s">
        <v>268</v>
      </c>
      <c r="D446" s="176" t="s">
        <v>511</v>
      </c>
      <c r="E446" s="169" t="s">
        <v>38</v>
      </c>
      <c r="F446" s="171">
        <v>169</v>
      </c>
      <c r="G446" s="171">
        <v>68.627520000000004</v>
      </c>
      <c r="H446" s="71">
        <v>51.450051744000007</v>
      </c>
      <c r="I446" s="72">
        <v>8695.0587447360012</v>
      </c>
      <c r="J446" s="73">
        <v>342</v>
      </c>
      <c r="K446" s="80"/>
      <c r="L446" s="75">
        <v>342</v>
      </c>
      <c r="M446" s="73">
        <v>17595.917696448003</v>
      </c>
      <c r="N446" s="72">
        <v>0</v>
      </c>
      <c r="O446" s="75">
        <v>17595.917696448003</v>
      </c>
      <c r="P446" s="76">
        <v>2.0236686390532546</v>
      </c>
    </row>
    <row r="447" spans="1:16" ht="25.5" x14ac:dyDescent="0.25">
      <c r="A447" s="274" t="s">
        <v>1559</v>
      </c>
      <c r="B447" s="188" t="s">
        <v>820</v>
      </c>
      <c r="C447" s="170" t="s">
        <v>269</v>
      </c>
      <c r="D447" s="176" t="s">
        <v>511</v>
      </c>
      <c r="E447" s="169" t="s">
        <v>30</v>
      </c>
      <c r="F447" s="171">
        <v>8</v>
      </c>
      <c r="G447" s="171">
        <v>54.088320000000003</v>
      </c>
      <c r="H447" s="71">
        <v>40.550013504000006</v>
      </c>
      <c r="I447" s="72">
        <v>324.40010803200005</v>
      </c>
      <c r="J447" s="73">
        <v>169</v>
      </c>
      <c r="K447" s="80"/>
      <c r="L447" s="75">
        <v>169</v>
      </c>
      <c r="M447" s="73">
        <v>6852.9522821760011</v>
      </c>
      <c r="N447" s="72">
        <v>0</v>
      </c>
      <c r="O447" s="75">
        <v>6852.9522821760011</v>
      </c>
      <c r="P447" s="76">
        <v>21.125</v>
      </c>
    </row>
    <row r="448" spans="1:16" ht="25.5" x14ac:dyDescent="0.25">
      <c r="A448" s="274" t="s">
        <v>1560</v>
      </c>
      <c r="B448" s="188" t="s">
        <v>821</v>
      </c>
      <c r="C448" s="170" t="s">
        <v>270</v>
      </c>
      <c r="D448" s="176" t="s">
        <v>511</v>
      </c>
      <c r="E448" s="169" t="s">
        <v>30</v>
      </c>
      <c r="F448" s="171">
        <v>9</v>
      </c>
      <c r="G448" s="171">
        <v>110.46048</v>
      </c>
      <c r="H448" s="71">
        <v>82.812221856000008</v>
      </c>
      <c r="I448" s="72">
        <v>745.30999670400001</v>
      </c>
      <c r="J448" s="73">
        <v>8</v>
      </c>
      <c r="K448" s="80"/>
      <c r="L448" s="75">
        <v>8</v>
      </c>
      <c r="M448" s="73">
        <v>662.49777484800006</v>
      </c>
      <c r="N448" s="72">
        <v>0</v>
      </c>
      <c r="O448" s="75">
        <v>662.49777484800006</v>
      </c>
      <c r="P448" s="76">
        <v>0.88888888888888895</v>
      </c>
    </row>
    <row r="449" spans="1:16" ht="25.5" x14ac:dyDescent="0.25">
      <c r="A449" s="274" t="s">
        <v>1561</v>
      </c>
      <c r="B449" s="188" t="s">
        <v>822</v>
      </c>
      <c r="C449" s="170" t="s">
        <v>823</v>
      </c>
      <c r="D449" s="176" t="s">
        <v>511</v>
      </c>
      <c r="E449" s="169" t="s">
        <v>33</v>
      </c>
      <c r="F449" s="171">
        <v>1</v>
      </c>
      <c r="G449" s="171">
        <v>460.56192000000004</v>
      </c>
      <c r="H449" s="71">
        <v>345.28327142400002</v>
      </c>
      <c r="I449" s="72">
        <v>345.28327142400002</v>
      </c>
      <c r="J449" s="73">
        <v>9</v>
      </c>
      <c r="K449" s="80"/>
      <c r="L449" s="75">
        <v>9</v>
      </c>
      <c r="M449" s="73">
        <v>3107.549442816</v>
      </c>
      <c r="N449" s="72">
        <v>0</v>
      </c>
      <c r="O449" s="75">
        <v>3107.549442816</v>
      </c>
      <c r="P449" s="76">
        <v>9</v>
      </c>
    </row>
    <row r="450" spans="1:16" x14ac:dyDescent="0.25">
      <c r="A450" s="274" t="s">
        <v>1562</v>
      </c>
      <c r="B450" s="188" t="s">
        <v>824</v>
      </c>
      <c r="C450" s="170" t="s">
        <v>271</v>
      </c>
      <c r="D450" s="176" t="s">
        <v>511</v>
      </c>
      <c r="E450" s="169" t="s">
        <v>33</v>
      </c>
      <c r="F450" s="171">
        <v>18</v>
      </c>
      <c r="G450" s="171">
        <v>17.372160000000001</v>
      </c>
      <c r="H450" s="71">
        <v>13.023908352000001</v>
      </c>
      <c r="I450" s="72">
        <v>234.43035033600003</v>
      </c>
      <c r="J450" s="73">
        <v>1</v>
      </c>
      <c r="K450" s="80"/>
      <c r="L450" s="75">
        <v>1</v>
      </c>
      <c r="M450" s="73">
        <v>13.023908352000001</v>
      </c>
      <c r="N450" s="72">
        <v>0</v>
      </c>
      <c r="O450" s="75">
        <v>13.023908352000001</v>
      </c>
      <c r="P450" s="76">
        <v>5.5555555555555552E-2</v>
      </c>
    </row>
    <row r="451" spans="1:16" x14ac:dyDescent="0.25">
      <c r="A451" s="274" t="s">
        <v>1563</v>
      </c>
      <c r="B451" s="188" t="s">
        <v>825</v>
      </c>
      <c r="C451" s="170" t="s">
        <v>272</v>
      </c>
      <c r="D451" s="176" t="s">
        <v>511</v>
      </c>
      <c r="E451" s="169" t="s">
        <v>33</v>
      </c>
      <c r="F451" s="171">
        <v>499</v>
      </c>
      <c r="G451" s="171">
        <v>1.1731199999999999</v>
      </c>
      <c r="H451" s="71">
        <v>0.87948806400000001</v>
      </c>
      <c r="I451" s="72">
        <v>438.86454393600002</v>
      </c>
      <c r="J451" s="73">
        <v>18</v>
      </c>
      <c r="K451" s="80"/>
      <c r="L451" s="75">
        <v>18</v>
      </c>
      <c r="M451" s="73">
        <v>15.830785152000001</v>
      </c>
      <c r="N451" s="72">
        <v>0</v>
      </c>
      <c r="O451" s="75">
        <v>15.830785152000001</v>
      </c>
      <c r="P451" s="76">
        <v>3.6072144288577156E-2</v>
      </c>
    </row>
    <row r="452" spans="1:16" x14ac:dyDescent="0.25">
      <c r="A452" s="274" t="s">
        <v>1564</v>
      </c>
      <c r="B452" s="188" t="s">
        <v>826</v>
      </c>
      <c r="C452" s="170" t="s">
        <v>273</v>
      </c>
      <c r="D452" s="176" t="s">
        <v>511</v>
      </c>
      <c r="E452" s="169" t="s">
        <v>33</v>
      </c>
      <c r="F452" s="171">
        <v>8</v>
      </c>
      <c r="G452" s="171">
        <v>0.92352000000000001</v>
      </c>
      <c r="H452" s="71">
        <v>0.69236294400000009</v>
      </c>
      <c r="I452" s="72">
        <v>5.5389035520000007</v>
      </c>
      <c r="J452" s="73">
        <v>499</v>
      </c>
      <c r="K452" s="80"/>
      <c r="L452" s="75">
        <v>499</v>
      </c>
      <c r="M452" s="73">
        <v>345.48910905600002</v>
      </c>
      <c r="N452" s="72">
        <v>0</v>
      </c>
      <c r="O452" s="75">
        <v>345.48910905600002</v>
      </c>
      <c r="P452" s="76">
        <v>62.374999999999993</v>
      </c>
    </row>
    <row r="453" spans="1:16" x14ac:dyDescent="0.25">
      <c r="A453" s="274" t="s">
        <v>1565</v>
      </c>
      <c r="B453" s="188" t="s">
        <v>826</v>
      </c>
      <c r="C453" s="170" t="s">
        <v>273</v>
      </c>
      <c r="D453" s="176" t="s">
        <v>511</v>
      </c>
      <c r="E453" s="169" t="s">
        <v>33</v>
      </c>
      <c r="F453" s="171">
        <v>342</v>
      </c>
      <c r="G453" s="171">
        <v>0.92352000000000001</v>
      </c>
      <c r="H453" s="71">
        <v>0.69236294400000009</v>
      </c>
      <c r="I453" s="72">
        <v>236.78812684800002</v>
      </c>
      <c r="J453" s="73">
        <v>8</v>
      </c>
      <c r="K453" s="80"/>
      <c r="L453" s="75">
        <v>8</v>
      </c>
      <c r="M453" s="73">
        <v>5.5389035520000007</v>
      </c>
      <c r="N453" s="72">
        <v>0</v>
      </c>
      <c r="O453" s="75">
        <v>5.5389035520000007</v>
      </c>
      <c r="P453" s="76">
        <v>2.3391812865497078E-2</v>
      </c>
    </row>
    <row r="454" spans="1:16" x14ac:dyDescent="0.25">
      <c r="A454" s="274" t="s">
        <v>1566</v>
      </c>
      <c r="B454" s="188" t="s">
        <v>827</v>
      </c>
      <c r="C454" s="170" t="s">
        <v>267</v>
      </c>
      <c r="D454" s="176" t="s">
        <v>511</v>
      </c>
      <c r="E454" s="169" t="s">
        <v>33</v>
      </c>
      <c r="F454" s="171">
        <v>342</v>
      </c>
      <c r="G454" s="171">
        <v>1.6348800000000001</v>
      </c>
      <c r="H454" s="71">
        <v>1.2256695360000001</v>
      </c>
      <c r="I454" s="72">
        <v>419.17898131200002</v>
      </c>
      <c r="J454" s="73">
        <v>342</v>
      </c>
      <c r="K454" s="80"/>
      <c r="L454" s="75">
        <v>342</v>
      </c>
      <c r="M454" s="73">
        <v>419.17898131200002</v>
      </c>
      <c r="N454" s="72">
        <v>0</v>
      </c>
      <c r="O454" s="75">
        <v>419.17898131200002</v>
      </c>
      <c r="P454" s="76">
        <v>1</v>
      </c>
    </row>
    <row r="455" spans="1:16" x14ac:dyDescent="0.25">
      <c r="A455" s="274" t="s">
        <v>1567</v>
      </c>
      <c r="B455" s="188" t="s">
        <v>828</v>
      </c>
      <c r="C455" s="170" t="s">
        <v>274</v>
      </c>
      <c r="D455" s="176" t="s">
        <v>511</v>
      </c>
      <c r="E455" s="169" t="s">
        <v>33</v>
      </c>
      <c r="F455" s="171">
        <v>8</v>
      </c>
      <c r="G455" s="171">
        <v>34.544640000000001</v>
      </c>
      <c r="H455" s="71">
        <v>25.898116608000002</v>
      </c>
      <c r="I455" s="72">
        <v>207.18493286400002</v>
      </c>
      <c r="J455" s="73">
        <v>8</v>
      </c>
      <c r="K455" s="80"/>
      <c r="L455" s="75">
        <v>8</v>
      </c>
      <c r="M455" s="73">
        <v>207.18493286400002</v>
      </c>
      <c r="N455" s="72">
        <v>0</v>
      </c>
      <c r="O455" s="75">
        <v>207.18493286400002</v>
      </c>
      <c r="P455" s="76">
        <v>1</v>
      </c>
    </row>
    <row r="456" spans="1:16" x14ac:dyDescent="0.25">
      <c r="A456" s="274" t="s">
        <v>1568</v>
      </c>
      <c r="B456" s="188" t="s">
        <v>829</v>
      </c>
      <c r="C456" s="170" t="s">
        <v>275</v>
      </c>
      <c r="D456" s="176" t="s">
        <v>511</v>
      </c>
      <c r="E456" s="169" t="s">
        <v>33</v>
      </c>
      <c r="F456" s="171">
        <v>48</v>
      </c>
      <c r="G456" s="171">
        <v>19.344000000000001</v>
      </c>
      <c r="H456" s="71">
        <v>14.502196800000002</v>
      </c>
      <c r="I456" s="72">
        <v>696.10544640000012</v>
      </c>
      <c r="J456" s="73">
        <v>48</v>
      </c>
      <c r="K456" s="80"/>
      <c r="L456" s="75">
        <v>48</v>
      </c>
      <c r="M456" s="73">
        <v>696.10544640000012</v>
      </c>
      <c r="N456" s="72">
        <v>0</v>
      </c>
      <c r="O456" s="75">
        <v>696.10544640000012</v>
      </c>
      <c r="P456" s="76">
        <v>1</v>
      </c>
    </row>
    <row r="457" spans="1:16" x14ac:dyDescent="0.25">
      <c r="A457" s="274" t="s">
        <v>1569</v>
      </c>
      <c r="B457" s="188" t="s">
        <v>830</v>
      </c>
      <c r="C457" s="170" t="s">
        <v>276</v>
      </c>
      <c r="D457" s="176" t="s">
        <v>511</v>
      </c>
      <c r="E457" s="169" t="s">
        <v>33</v>
      </c>
      <c r="F457" s="171">
        <v>45</v>
      </c>
      <c r="G457" s="171">
        <v>71.522880000000001</v>
      </c>
      <c r="H457" s="71">
        <v>53.620703136000003</v>
      </c>
      <c r="I457" s="72">
        <v>2412.9316411200002</v>
      </c>
      <c r="J457" s="73">
        <v>45</v>
      </c>
      <c r="K457" s="80"/>
      <c r="L457" s="75">
        <v>45</v>
      </c>
      <c r="M457" s="73">
        <v>2412.9316411200002</v>
      </c>
      <c r="N457" s="72">
        <v>0</v>
      </c>
      <c r="O457" s="75">
        <v>2412.9316411200002</v>
      </c>
      <c r="P457" s="76">
        <v>1</v>
      </c>
    </row>
    <row r="458" spans="1:16" ht="15.75" x14ac:dyDescent="0.25">
      <c r="A458" s="275">
        <v>17</v>
      </c>
      <c r="B458" s="189"/>
      <c r="C458" s="190" t="s">
        <v>277</v>
      </c>
      <c r="D458" s="190"/>
      <c r="E458" s="190"/>
      <c r="F458" s="190"/>
      <c r="G458" s="196"/>
      <c r="H458" s="196"/>
      <c r="I458" s="192">
        <v>17604.712577088001</v>
      </c>
      <c r="J458" s="193"/>
      <c r="K458" s="192"/>
      <c r="L458" s="194">
        <v>124</v>
      </c>
      <c r="M458" s="193">
        <v>12657.788698463999</v>
      </c>
      <c r="N458" s="192">
        <v>4946.9238786240012</v>
      </c>
      <c r="O458" s="194">
        <v>17604.712577088001</v>
      </c>
      <c r="P458" s="195">
        <v>1</v>
      </c>
    </row>
    <row r="459" spans="1:16" x14ac:dyDescent="0.25">
      <c r="A459" s="279" t="s">
        <v>1570</v>
      </c>
      <c r="B459" s="186"/>
      <c r="C459" s="161" t="s">
        <v>254</v>
      </c>
      <c r="D459" s="161"/>
      <c r="E459" s="161"/>
      <c r="F459" s="161"/>
      <c r="G459" s="178"/>
      <c r="H459" s="178"/>
      <c r="I459" s="180">
        <v>593.13984912000001</v>
      </c>
      <c r="J459" s="181"/>
      <c r="K459" s="180"/>
      <c r="L459" s="182">
        <v>54</v>
      </c>
      <c r="M459" s="181">
        <v>593.13984912000001</v>
      </c>
      <c r="N459" s="180">
        <v>0</v>
      </c>
      <c r="O459" s="182">
        <v>593.13984912000001</v>
      </c>
      <c r="P459" s="168">
        <v>1</v>
      </c>
    </row>
    <row r="460" spans="1:16" ht="25.5" x14ac:dyDescent="0.25">
      <c r="A460" s="274" t="s">
        <v>1571</v>
      </c>
      <c r="B460" s="188" t="s">
        <v>644</v>
      </c>
      <c r="C460" s="170" t="s">
        <v>120</v>
      </c>
      <c r="D460" s="176" t="s">
        <v>511</v>
      </c>
      <c r="E460" s="169" t="s">
        <v>38</v>
      </c>
      <c r="F460" s="171">
        <v>25</v>
      </c>
      <c r="G460" s="171">
        <v>14.202240000000002</v>
      </c>
      <c r="H460" s="71">
        <v>10.647419328000002</v>
      </c>
      <c r="I460" s="72">
        <v>266.18548320000002</v>
      </c>
      <c r="J460" s="73">
        <v>25</v>
      </c>
      <c r="K460" s="80"/>
      <c r="L460" s="75">
        <v>25</v>
      </c>
      <c r="M460" s="73">
        <v>266.18548320000002</v>
      </c>
      <c r="N460" s="72">
        <v>0</v>
      </c>
      <c r="O460" s="75">
        <v>266.18548320000002</v>
      </c>
      <c r="P460" s="76">
        <v>1</v>
      </c>
    </row>
    <row r="461" spans="1:16" ht="25.5" x14ac:dyDescent="0.25">
      <c r="A461" s="274" t="s">
        <v>1572</v>
      </c>
      <c r="B461" s="188" t="s">
        <v>646</v>
      </c>
      <c r="C461" s="170" t="s">
        <v>122</v>
      </c>
      <c r="D461" s="176" t="s">
        <v>511</v>
      </c>
      <c r="E461" s="169" t="s">
        <v>38</v>
      </c>
      <c r="F461" s="171">
        <v>1</v>
      </c>
      <c r="G461" s="171">
        <v>18.320640000000001</v>
      </c>
      <c r="H461" s="71">
        <v>13.734983808000001</v>
      </c>
      <c r="I461" s="72">
        <v>13.734983808000001</v>
      </c>
      <c r="J461" s="73">
        <v>1</v>
      </c>
      <c r="K461" s="80"/>
      <c r="L461" s="75">
        <v>1</v>
      </c>
      <c r="M461" s="73">
        <v>13.734983808000001</v>
      </c>
      <c r="N461" s="72">
        <v>0</v>
      </c>
      <c r="O461" s="75">
        <v>13.734983808000001</v>
      </c>
      <c r="P461" s="76">
        <v>1</v>
      </c>
    </row>
    <row r="462" spans="1:16" ht="38.25" x14ac:dyDescent="0.25">
      <c r="A462" s="274" t="s">
        <v>1573</v>
      </c>
      <c r="B462" s="188" t="s">
        <v>654</v>
      </c>
      <c r="C462" s="170" t="s">
        <v>130</v>
      </c>
      <c r="D462" s="176" t="s">
        <v>511</v>
      </c>
      <c r="E462" s="169" t="s">
        <v>30</v>
      </c>
      <c r="F462" s="171">
        <v>1</v>
      </c>
      <c r="G462" s="171">
        <v>24.048960000000001</v>
      </c>
      <c r="H462" s="71">
        <v>18.029505312000001</v>
      </c>
      <c r="I462" s="72">
        <v>18.029505312000001</v>
      </c>
      <c r="J462" s="73">
        <v>1</v>
      </c>
      <c r="K462" s="80"/>
      <c r="L462" s="75">
        <v>1</v>
      </c>
      <c r="M462" s="73">
        <v>18.029505312000001</v>
      </c>
      <c r="N462" s="72">
        <v>0</v>
      </c>
      <c r="O462" s="75">
        <v>18.029505312000001</v>
      </c>
      <c r="P462" s="76">
        <v>1</v>
      </c>
    </row>
    <row r="463" spans="1:16" ht="25.5" x14ac:dyDescent="0.25">
      <c r="A463" s="274" t="s">
        <v>1574</v>
      </c>
      <c r="B463" s="188" t="s">
        <v>658</v>
      </c>
      <c r="C463" s="170" t="s">
        <v>134</v>
      </c>
      <c r="D463" s="176" t="s">
        <v>511</v>
      </c>
      <c r="E463" s="169" t="s">
        <v>30</v>
      </c>
      <c r="F463" s="171">
        <v>9</v>
      </c>
      <c r="G463" s="171">
        <v>11.069759999999999</v>
      </c>
      <c r="H463" s="71">
        <v>8.2989990719999991</v>
      </c>
      <c r="I463" s="72">
        <v>74.690991647999994</v>
      </c>
      <c r="J463" s="73">
        <v>9</v>
      </c>
      <c r="K463" s="80"/>
      <c r="L463" s="75">
        <v>9</v>
      </c>
      <c r="M463" s="73">
        <v>74.690991647999994</v>
      </c>
      <c r="N463" s="72">
        <v>0</v>
      </c>
      <c r="O463" s="75">
        <v>74.690991647999994</v>
      </c>
      <c r="P463" s="76">
        <v>1</v>
      </c>
    </row>
    <row r="464" spans="1:16" ht="25.5" x14ac:dyDescent="0.25">
      <c r="A464" s="274" t="s">
        <v>1575</v>
      </c>
      <c r="B464" s="188" t="s">
        <v>659</v>
      </c>
      <c r="C464" s="170" t="s">
        <v>135</v>
      </c>
      <c r="D464" s="176" t="s">
        <v>511</v>
      </c>
      <c r="E464" s="169" t="s">
        <v>30</v>
      </c>
      <c r="F464" s="171">
        <v>1</v>
      </c>
      <c r="G464" s="171">
        <v>15.337919999999999</v>
      </c>
      <c r="H464" s="71">
        <v>11.498838623999999</v>
      </c>
      <c r="I464" s="72">
        <v>11.498838623999999</v>
      </c>
      <c r="J464" s="73">
        <v>1</v>
      </c>
      <c r="K464" s="80"/>
      <c r="L464" s="75">
        <v>1</v>
      </c>
      <c r="M464" s="73">
        <v>11.498838623999999</v>
      </c>
      <c r="N464" s="72">
        <v>0</v>
      </c>
      <c r="O464" s="75">
        <v>11.498838623999999</v>
      </c>
      <c r="P464" s="76">
        <v>1</v>
      </c>
    </row>
    <row r="465" spans="1:16" ht="38.25" x14ac:dyDescent="0.25">
      <c r="A465" s="274" t="s">
        <v>1576</v>
      </c>
      <c r="B465" s="188" t="s">
        <v>689</v>
      </c>
      <c r="C465" s="170" t="s">
        <v>159</v>
      </c>
      <c r="D465" s="176" t="s">
        <v>511</v>
      </c>
      <c r="E465" s="169" t="s">
        <v>38</v>
      </c>
      <c r="F465" s="171">
        <v>17</v>
      </c>
      <c r="G465" s="171">
        <v>16.398720000000001</v>
      </c>
      <c r="H465" s="71">
        <v>12.294120384000001</v>
      </c>
      <c r="I465" s="72">
        <v>209.00004652800001</v>
      </c>
      <c r="J465" s="73">
        <v>17</v>
      </c>
      <c r="K465" s="80"/>
      <c r="L465" s="75">
        <v>17</v>
      </c>
      <c r="M465" s="73">
        <v>209.00004652800001</v>
      </c>
      <c r="N465" s="72">
        <v>0</v>
      </c>
      <c r="O465" s="75">
        <v>209.00004652800001</v>
      </c>
      <c r="P465" s="76">
        <v>1</v>
      </c>
    </row>
    <row r="466" spans="1:16" x14ac:dyDescent="0.25">
      <c r="A466" s="279" t="s">
        <v>1577</v>
      </c>
      <c r="B466" s="186"/>
      <c r="C466" s="161" t="s">
        <v>165</v>
      </c>
      <c r="D466" s="161"/>
      <c r="E466" s="161"/>
      <c r="F466" s="161"/>
      <c r="G466" s="178"/>
      <c r="H466" s="178"/>
      <c r="I466" s="180">
        <v>3220.8911279999998</v>
      </c>
      <c r="J466" s="181"/>
      <c r="K466" s="180"/>
      <c r="L466" s="182">
        <v>45</v>
      </c>
      <c r="M466" s="181">
        <v>3220.8911279999998</v>
      </c>
      <c r="N466" s="180">
        <v>0</v>
      </c>
      <c r="O466" s="182">
        <v>3220.8911279999998</v>
      </c>
      <c r="P466" s="168">
        <v>1</v>
      </c>
    </row>
    <row r="467" spans="1:16" x14ac:dyDescent="0.25">
      <c r="A467" s="274" t="s">
        <v>1578</v>
      </c>
      <c r="B467" s="188" t="s">
        <v>831</v>
      </c>
      <c r="C467" s="170" t="s">
        <v>278</v>
      </c>
      <c r="D467" s="176" t="s">
        <v>511</v>
      </c>
      <c r="E467" s="169" t="s">
        <v>38</v>
      </c>
      <c r="F467" s="171">
        <v>45</v>
      </c>
      <c r="G467" s="171">
        <v>95.471999999999994</v>
      </c>
      <c r="H467" s="71">
        <v>71.575358399999999</v>
      </c>
      <c r="I467" s="72">
        <v>3220.8911279999998</v>
      </c>
      <c r="J467" s="73">
        <v>45</v>
      </c>
      <c r="K467" s="80"/>
      <c r="L467" s="75">
        <v>45</v>
      </c>
      <c r="M467" s="73">
        <v>3220.8911279999998</v>
      </c>
      <c r="N467" s="72">
        <v>0</v>
      </c>
      <c r="O467" s="75">
        <v>3220.8911279999998</v>
      </c>
      <c r="P467" s="76">
        <v>1</v>
      </c>
    </row>
    <row r="468" spans="1:16" x14ac:dyDescent="0.25">
      <c r="A468" s="279" t="s">
        <v>1579</v>
      </c>
      <c r="B468" s="186"/>
      <c r="C468" s="161" t="s">
        <v>172</v>
      </c>
      <c r="D468" s="161"/>
      <c r="E468" s="161"/>
      <c r="F468" s="161"/>
      <c r="G468" s="178"/>
      <c r="H468" s="178"/>
      <c r="I468" s="180">
        <v>170.55519062400003</v>
      </c>
      <c r="J468" s="181"/>
      <c r="K468" s="180"/>
      <c r="L468" s="182">
        <v>9</v>
      </c>
      <c r="M468" s="181">
        <v>170.55519062400003</v>
      </c>
      <c r="N468" s="180">
        <v>0</v>
      </c>
      <c r="O468" s="182">
        <v>170.55519062400003</v>
      </c>
      <c r="P468" s="168">
        <v>1</v>
      </c>
    </row>
    <row r="469" spans="1:16" ht="25.5" x14ac:dyDescent="0.25">
      <c r="A469" s="274" t="s">
        <v>1580</v>
      </c>
      <c r="B469" s="188" t="s">
        <v>832</v>
      </c>
      <c r="C469" s="170" t="s">
        <v>279</v>
      </c>
      <c r="D469" s="176" t="s">
        <v>511</v>
      </c>
      <c r="E469" s="169" t="s">
        <v>30</v>
      </c>
      <c r="F469" s="171">
        <v>8</v>
      </c>
      <c r="G469" s="171">
        <v>22.588800000000003</v>
      </c>
      <c r="H469" s="71">
        <v>16.934823360000003</v>
      </c>
      <c r="I469" s="72">
        <v>135.47858688000002</v>
      </c>
      <c r="J469" s="73">
        <v>8</v>
      </c>
      <c r="K469" s="80"/>
      <c r="L469" s="75">
        <v>8</v>
      </c>
      <c r="M469" s="73">
        <v>135.47858688000002</v>
      </c>
      <c r="N469" s="72">
        <v>0</v>
      </c>
      <c r="O469" s="75">
        <v>135.47858688000002</v>
      </c>
      <c r="P469" s="76">
        <v>1</v>
      </c>
    </row>
    <row r="470" spans="1:16" ht="25.5" x14ac:dyDescent="0.25">
      <c r="A470" s="274" t="s">
        <v>1581</v>
      </c>
      <c r="B470" s="188" t="s">
        <v>833</v>
      </c>
      <c r="C470" s="170" t="s">
        <v>280</v>
      </c>
      <c r="D470" s="176" t="s">
        <v>511</v>
      </c>
      <c r="E470" s="169" t="s">
        <v>30</v>
      </c>
      <c r="F470" s="171">
        <v>1</v>
      </c>
      <c r="G470" s="171">
        <v>46.787520000000001</v>
      </c>
      <c r="H470" s="71">
        <v>35.076603744000003</v>
      </c>
      <c r="I470" s="72">
        <v>35.076603744000003</v>
      </c>
      <c r="J470" s="73">
        <v>1</v>
      </c>
      <c r="K470" s="80"/>
      <c r="L470" s="75">
        <v>1</v>
      </c>
      <c r="M470" s="73">
        <v>35.076603744000003</v>
      </c>
      <c r="N470" s="72">
        <v>0</v>
      </c>
      <c r="O470" s="75">
        <v>35.076603744000003</v>
      </c>
      <c r="P470" s="76">
        <v>1</v>
      </c>
    </row>
    <row r="471" spans="1:16" x14ac:dyDescent="0.25">
      <c r="A471" s="279" t="s">
        <v>1582</v>
      </c>
      <c r="B471" s="186"/>
      <c r="C471" s="161" t="s">
        <v>216</v>
      </c>
      <c r="D471" s="161"/>
      <c r="E471" s="161"/>
      <c r="F471" s="161"/>
      <c r="G471" s="178"/>
      <c r="H471" s="178"/>
      <c r="I471" s="180">
        <v>13620.126409344002</v>
      </c>
      <c r="J471" s="181"/>
      <c r="K471" s="180"/>
      <c r="L471" s="182">
        <v>16</v>
      </c>
      <c r="M471" s="181">
        <v>8673.2025307200001</v>
      </c>
      <c r="N471" s="180">
        <v>4946.9238786240012</v>
      </c>
      <c r="O471" s="182">
        <v>13620.126409344002</v>
      </c>
      <c r="P471" s="168">
        <v>1</v>
      </c>
    </row>
    <row r="472" spans="1:16" ht="63.75" x14ac:dyDescent="0.25">
      <c r="A472" s="274" t="s">
        <v>1583</v>
      </c>
      <c r="B472" s="188" t="s">
        <v>834</v>
      </c>
      <c r="C472" s="170" t="s">
        <v>835</v>
      </c>
      <c r="D472" s="176" t="s">
        <v>511</v>
      </c>
      <c r="E472" s="169" t="s">
        <v>30</v>
      </c>
      <c r="F472" s="171">
        <v>8</v>
      </c>
      <c r="G472" s="171">
        <v>781.54751999999996</v>
      </c>
      <c r="H472" s="71">
        <v>585.92617574400003</v>
      </c>
      <c r="I472" s="72">
        <v>4687.4094059520003</v>
      </c>
      <c r="J472" s="73">
        <v>8</v>
      </c>
      <c r="K472" s="80"/>
      <c r="L472" s="75">
        <v>8</v>
      </c>
      <c r="M472" s="73">
        <v>4687.4094059520003</v>
      </c>
      <c r="N472" s="72">
        <v>0</v>
      </c>
      <c r="O472" s="75">
        <v>4687.4094059520003</v>
      </c>
      <c r="P472" s="76">
        <v>1</v>
      </c>
    </row>
    <row r="473" spans="1:16" x14ac:dyDescent="0.25">
      <c r="A473" s="274" t="s">
        <v>1584</v>
      </c>
      <c r="B473" s="188" t="s">
        <v>836</v>
      </c>
      <c r="C473" s="170" t="s">
        <v>837</v>
      </c>
      <c r="D473" s="176" t="s">
        <v>511</v>
      </c>
      <c r="E473" s="169" t="s">
        <v>33</v>
      </c>
      <c r="F473" s="171">
        <v>1</v>
      </c>
      <c r="G473" s="171">
        <v>1029.4128000000001</v>
      </c>
      <c r="H473" s="71">
        <v>771.7507761600001</v>
      </c>
      <c r="I473" s="72">
        <v>771.7507761600001</v>
      </c>
      <c r="J473" s="73">
        <v>1</v>
      </c>
      <c r="K473" s="80"/>
      <c r="L473" s="75">
        <v>1</v>
      </c>
      <c r="M473" s="73">
        <v>771.7507761600001</v>
      </c>
      <c r="N473" s="72">
        <v>0</v>
      </c>
      <c r="O473" s="75">
        <v>771.7507761600001</v>
      </c>
      <c r="P473" s="76">
        <v>1</v>
      </c>
    </row>
    <row r="474" spans="1:16" x14ac:dyDescent="0.25">
      <c r="A474" s="274" t="s">
        <v>1585</v>
      </c>
      <c r="B474" s="188" t="s">
        <v>802</v>
      </c>
      <c r="C474" s="170" t="s">
        <v>255</v>
      </c>
      <c r="D474" s="176" t="s">
        <v>511</v>
      </c>
      <c r="E474" s="169" t="s">
        <v>30</v>
      </c>
      <c r="F474" s="171">
        <v>1</v>
      </c>
      <c r="G474" s="171">
        <v>216.79008000000002</v>
      </c>
      <c r="H474" s="71">
        <v>162.52752297600003</v>
      </c>
      <c r="I474" s="72">
        <v>162.52752297600003</v>
      </c>
      <c r="J474" s="73">
        <v>1</v>
      </c>
      <c r="K474" s="80"/>
      <c r="L474" s="75">
        <v>1</v>
      </c>
      <c r="M474" s="73">
        <v>162.52752297600003</v>
      </c>
      <c r="N474" s="72">
        <v>0</v>
      </c>
      <c r="O474" s="75">
        <v>162.52752297600003</v>
      </c>
      <c r="P474" s="76">
        <v>1</v>
      </c>
    </row>
    <row r="475" spans="1:16" x14ac:dyDescent="0.25">
      <c r="A475" s="274" t="s">
        <v>1586</v>
      </c>
      <c r="B475" s="188" t="s">
        <v>838</v>
      </c>
      <c r="C475" s="170" t="s">
        <v>281</v>
      </c>
      <c r="D475" s="176" t="s">
        <v>511</v>
      </c>
      <c r="E475" s="169" t="s">
        <v>30</v>
      </c>
      <c r="F475" s="171">
        <v>2</v>
      </c>
      <c r="G475" s="171">
        <v>1193.0755200000001</v>
      </c>
      <c r="H475" s="71">
        <v>894.4487173440001</v>
      </c>
      <c r="I475" s="72">
        <v>1788.8974346880002</v>
      </c>
      <c r="J475" s="73">
        <v>2</v>
      </c>
      <c r="K475" s="80"/>
      <c r="L475" s="75">
        <v>2</v>
      </c>
      <c r="M475" s="73">
        <v>1788.8974346880002</v>
      </c>
      <c r="N475" s="72">
        <v>0</v>
      </c>
      <c r="O475" s="75">
        <v>1788.8974346880002</v>
      </c>
      <c r="P475" s="76">
        <v>1</v>
      </c>
    </row>
    <row r="476" spans="1:16" x14ac:dyDescent="0.25">
      <c r="A476" s="274" t="s">
        <v>1587</v>
      </c>
      <c r="B476" s="188" t="s">
        <v>804</v>
      </c>
      <c r="C476" s="170" t="s">
        <v>257</v>
      </c>
      <c r="D476" s="176" t="s">
        <v>511</v>
      </c>
      <c r="E476" s="169" t="s">
        <v>30</v>
      </c>
      <c r="F476" s="171">
        <v>1</v>
      </c>
      <c r="G476" s="171">
        <v>430.08575999999999</v>
      </c>
      <c r="H476" s="71">
        <v>322.43529427200002</v>
      </c>
      <c r="I476" s="72">
        <v>322.43529427200002</v>
      </c>
      <c r="J476" s="73">
        <v>1</v>
      </c>
      <c r="K476" s="80"/>
      <c r="L476" s="75">
        <v>1</v>
      </c>
      <c r="M476" s="73">
        <v>322.43529427200002</v>
      </c>
      <c r="N476" s="72">
        <v>0</v>
      </c>
      <c r="O476" s="75">
        <v>322.43529427200002</v>
      </c>
      <c r="P476" s="76">
        <v>1</v>
      </c>
    </row>
    <row r="477" spans="1:16" x14ac:dyDescent="0.25">
      <c r="A477" s="274" t="s">
        <v>1588</v>
      </c>
      <c r="B477" s="188" t="s">
        <v>839</v>
      </c>
      <c r="C477" s="170" t="s">
        <v>282</v>
      </c>
      <c r="D477" s="176" t="s">
        <v>511</v>
      </c>
      <c r="E477" s="169" t="s">
        <v>33</v>
      </c>
      <c r="F477" s="171">
        <v>1</v>
      </c>
      <c r="G477" s="171">
        <v>1254.0777599999999</v>
      </c>
      <c r="H477" s="71">
        <v>940.18209667199994</v>
      </c>
      <c r="I477" s="72">
        <v>940.18209667199994</v>
      </c>
      <c r="J477" s="73">
        <v>1</v>
      </c>
      <c r="K477" s="80"/>
      <c r="L477" s="75">
        <v>1</v>
      </c>
      <c r="M477" s="73">
        <v>940.18209667199994</v>
      </c>
      <c r="N477" s="72">
        <v>0</v>
      </c>
      <c r="O477" s="75">
        <v>940.18209667199994</v>
      </c>
      <c r="P477" s="76">
        <v>1</v>
      </c>
    </row>
    <row r="478" spans="1:16" x14ac:dyDescent="0.25">
      <c r="A478" s="274" t="s">
        <v>1589</v>
      </c>
      <c r="B478" s="188" t="s">
        <v>840</v>
      </c>
      <c r="C478" s="170" t="s">
        <v>283</v>
      </c>
      <c r="D478" s="176" t="s">
        <v>511</v>
      </c>
      <c r="E478" s="169" t="s">
        <v>30</v>
      </c>
      <c r="F478" s="171">
        <v>1</v>
      </c>
      <c r="G478" s="171">
        <v>6572.1427200000007</v>
      </c>
      <c r="H478" s="71">
        <v>4927.1353971840008</v>
      </c>
      <c r="I478" s="72">
        <v>4927.1353971840008</v>
      </c>
      <c r="J478" s="73">
        <v>0</v>
      </c>
      <c r="K478" s="80">
        <v>1</v>
      </c>
      <c r="L478" s="75">
        <v>1</v>
      </c>
      <c r="M478" s="73">
        <v>0</v>
      </c>
      <c r="N478" s="72">
        <v>4927.1353971840008</v>
      </c>
      <c r="O478" s="75">
        <v>4927.1353971840008</v>
      </c>
      <c r="P478" s="76">
        <v>1</v>
      </c>
    </row>
    <row r="479" spans="1:16" x14ac:dyDescent="0.25">
      <c r="A479" s="274" t="s">
        <v>1590</v>
      </c>
      <c r="B479" s="188" t="s">
        <v>785</v>
      </c>
      <c r="C479" s="170" t="s">
        <v>240</v>
      </c>
      <c r="D479" s="176" t="s">
        <v>511</v>
      </c>
      <c r="E479" s="169" t="s">
        <v>30</v>
      </c>
      <c r="F479" s="171">
        <v>1</v>
      </c>
      <c r="G479" s="171">
        <v>26.395199999999999</v>
      </c>
      <c r="H479" s="71">
        <v>19.788481440000002</v>
      </c>
      <c r="I479" s="72">
        <v>19.788481440000002</v>
      </c>
      <c r="J479" s="73">
        <v>0</v>
      </c>
      <c r="K479" s="80">
        <v>1</v>
      </c>
      <c r="L479" s="75">
        <v>1</v>
      </c>
      <c r="M479" s="73">
        <v>0</v>
      </c>
      <c r="N479" s="72">
        <v>19.788481440000002</v>
      </c>
      <c r="O479" s="75">
        <v>19.788481440000002</v>
      </c>
      <c r="P479" s="76">
        <v>1</v>
      </c>
    </row>
    <row r="480" spans="1:16" ht="15.75" x14ac:dyDescent="0.25">
      <c r="A480" s="275">
        <v>18</v>
      </c>
      <c r="B480" s="189"/>
      <c r="C480" s="190" t="s">
        <v>284</v>
      </c>
      <c r="D480" s="190"/>
      <c r="E480" s="190"/>
      <c r="F480" s="190"/>
      <c r="G480" s="196"/>
      <c r="H480" s="196"/>
      <c r="I480" s="192">
        <v>154655.78669049602</v>
      </c>
      <c r="J480" s="193"/>
      <c r="K480" s="192"/>
      <c r="L480" s="194">
        <v>580</v>
      </c>
      <c r="M480" s="193">
        <v>154655.78669049602</v>
      </c>
      <c r="N480" s="192">
        <v>0</v>
      </c>
      <c r="O480" s="194">
        <v>154655.78669049602</v>
      </c>
      <c r="P480" s="195">
        <v>1</v>
      </c>
    </row>
    <row r="481" spans="1:16" x14ac:dyDescent="0.25">
      <c r="A481" s="279" t="s">
        <v>1591</v>
      </c>
      <c r="B481" s="186"/>
      <c r="C481" s="161" t="s">
        <v>285</v>
      </c>
      <c r="D481" s="161"/>
      <c r="E481" s="161"/>
      <c r="F481" s="161"/>
      <c r="G481" s="178"/>
      <c r="H481" s="178"/>
      <c r="I481" s="180">
        <v>18432.011445120002</v>
      </c>
      <c r="J481" s="181"/>
      <c r="K481" s="180"/>
      <c r="L481" s="182">
        <v>397</v>
      </c>
      <c r="M481" s="181">
        <v>18432.011445120002</v>
      </c>
      <c r="N481" s="180">
        <v>0</v>
      </c>
      <c r="O481" s="182">
        <v>18432.011445120002</v>
      </c>
      <c r="P481" s="168">
        <v>1</v>
      </c>
    </row>
    <row r="482" spans="1:16" ht="38.25" x14ac:dyDescent="0.25">
      <c r="A482" s="274" t="s">
        <v>1592</v>
      </c>
      <c r="B482" s="188" t="s">
        <v>841</v>
      </c>
      <c r="C482" s="170" t="s">
        <v>842</v>
      </c>
      <c r="D482" s="176" t="s">
        <v>511</v>
      </c>
      <c r="E482" s="169" t="s">
        <v>38</v>
      </c>
      <c r="F482" s="171">
        <v>124</v>
      </c>
      <c r="G482" s="171">
        <v>34.36992</v>
      </c>
      <c r="H482" s="71">
        <v>25.767129024000003</v>
      </c>
      <c r="I482" s="72">
        <v>3195.1239989760002</v>
      </c>
      <c r="J482" s="73">
        <v>124</v>
      </c>
      <c r="K482" s="80"/>
      <c r="L482" s="75">
        <v>124</v>
      </c>
      <c r="M482" s="73">
        <v>3195.1239989760002</v>
      </c>
      <c r="N482" s="72">
        <v>0</v>
      </c>
      <c r="O482" s="75">
        <v>3195.1239989760002</v>
      </c>
      <c r="P482" s="76">
        <v>1</v>
      </c>
    </row>
    <row r="483" spans="1:16" ht="38.25" x14ac:dyDescent="0.25">
      <c r="A483" s="274" t="s">
        <v>1593</v>
      </c>
      <c r="B483" s="188" t="s">
        <v>843</v>
      </c>
      <c r="C483" s="170" t="s">
        <v>844</v>
      </c>
      <c r="D483" s="176" t="s">
        <v>511</v>
      </c>
      <c r="E483" s="169" t="s">
        <v>38</v>
      </c>
      <c r="F483" s="171">
        <v>109</v>
      </c>
      <c r="G483" s="171">
        <v>57.520320000000005</v>
      </c>
      <c r="H483" s="71">
        <v>43.122983904000009</v>
      </c>
      <c r="I483" s="72">
        <v>4700.4052455360006</v>
      </c>
      <c r="J483" s="73">
        <v>109</v>
      </c>
      <c r="K483" s="80"/>
      <c r="L483" s="75">
        <v>109</v>
      </c>
      <c r="M483" s="73">
        <v>4700.4052455360006</v>
      </c>
      <c r="N483" s="72">
        <v>0</v>
      </c>
      <c r="O483" s="75">
        <v>4700.4052455360006</v>
      </c>
      <c r="P483" s="76">
        <v>1</v>
      </c>
    </row>
    <row r="484" spans="1:16" ht="38.25" x14ac:dyDescent="0.25">
      <c r="A484" s="274" t="s">
        <v>1594</v>
      </c>
      <c r="B484" s="188" t="s">
        <v>845</v>
      </c>
      <c r="C484" s="170" t="s">
        <v>846</v>
      </c>
      <c r="D484" s="176" t="s">
        <v>511</v>
      </c>
      <c r="E484" s="169" t="s">
        <v>38</v>
      </c>
      <c r="F484" s="171">
        <v>71</v>
      </c>
      <c r="G484" s="171">
        <v>72.795839999999998</v>
      </c>
      <c r="H484" s="71">
        <v>54.575041247999998</v>
      </c>
      <c r="I484" s="72">
        <v>3874.8279286079996</v>
      </c>
      <c r="J484" s="73">
        <v>71</v>
      </c>
      <c r="K484" s="80"/>
      <c r="L484" s="75">
        <v>71</v>
      </c>
      <c r="M484" s="73">
        <v>3874.8279286079996</v>
      </c>
      <c r="N484" s="72">
        <v>0</v>
      </c>
      <c r="O484" s="75">
        <v>3874.8279286079996</v>
      </c>
      <c r="P484" s="76">
        <v>1</v>
      </c>
    </row>
    <row r="485" spans="1:16" ht="38.25" x14ac:dyDescent="0.25">
      <c r="A485" s="274" t="s">
        <v>1595</v>
      </c>
      <c r="B485" s="188" t="s">
        <v>847</v>
      </c>
      <c r="C485" s="170" t="s">
        <v>848</v>
      </c>
      <c r="D485" s="176" t="s">
        <v>511</v>
      </c>
      <c r="E485" s="169" t="s">
        <v>38</v>
      </c>
      <c r="F485" s="171">
        <v>19</v>
      </c>
      <c r="G485" s="171">
        <v>88.882559999999998</v>
      </c>
      <c r="H485" s="71">
        <v>66.635255232000006</v>
      </c>
      <c r="I485" s="72">
        <v>1266.0698494080002</v>
      </c>
      <c r="J485" s="73">
        <v>19</v>
      </c>
      <c r="K485" s="80"/>
      <c r="L485" s="75">
        <v>19</v>
      </c>
      <c r="M485" s="73">
        <v>1266.0698494080002</v>
      </c>
      <c r="N485" s="72">
        <v>0</v>
      </c>
      <c r="O485" s="75">
        <v>1266.0698494080002</v>
      </c>
      <c r="P485" s="76">
        <v>1</v>
      </c>
    </row>
    <row r="486" spans="1:16" x14ac:dyDescent="0.25">
      <c r="A486" s="274" t="s">
        <v>1596</v>
      </c>
      <c r="B486" s="188" t="s">
        <v>849</v>
      </c>
      <c r="C486" s="170" t="s">
        <v>286</v>
      </c>
      <c r="D486" s="176" t="s">
        <v>511</v>
      </c>
      <c r="E486" s="169" t="s">
        <v>89</v>
      </c>
      <c r="F486" s="171">
        <v>37</v>
      </c>
      <c r="G486" s="171">
        <v>81.082560000000001</v>
      </c>
      <c r="H486" s="71">
        <v>60.787595232000001</v>
      </c>
      <c r="I486" s="72">
        <v>2249.1410235839999</v>
      </c>
      <c r="J486" s="73">
        <v>37</v>
      </c>
      <c r="K486" s="80"/>
      <c r="L486" s="75">
        <v>37</v>
      </c>
      <c r="M486" s="73">
        <v>2249.1410235839999</v>
      </c>
      <c r="N486" s="72">
        <v>0</v>
      </c>
      <c r="O486" s="75">
        <v>2249.1410235839999</v>
      </c>
      <c r="P486" s="76">
        <v>1</v>
      </c>
    </row>
    <row r="487" spans="1:16" x14ac:dyDescent="0.25">
      <c r="A487" s="274" t="s">
        <v>1597</v>
      </c>
      <c r="B487" s="188" t="s">
        <v>850</v>
      </c>
      <c r="C487" s="170" t="s">
        <v>287</v>
      </c>
      <c r="D487" s="176" t="s">
        <v>511</v>
      </c>
      <c r="E487" s="169" t="s">
        <v>89</v>
      </c>
      <c r="F487" s="171">
        <v>37</v>
      </c>
      <c r="G487" s="171">
        <v>113.43071999999999</v>
      </c>
      <c r="H487" s="71">
        <v>85.039010783999998</v>
      </c>
      <c r="I487" s="72">
        <v>3146.4433990080001</v>
      </c>
      <c r="J487" s="73">
        <v>37</v>
      </c>
      <c r="K487" s="80"/>
      <c r="L487" s="75">
        <v>37</v>
      </c>
      <c r="M487" s="73">
        <v>3146.4433990080001</v>
      </c>
      <c r="N487" s="72">
        <v>0</v>
      </c>
      <c r="O487" s="75">
        <v>3146.4433990080001</v>
      </c>
      <c r="P487" s="76">
        <v>1</v>
      </c>
    </row>
    <row r="488" spans="1:16" x14ac:dyDescent="0.25">
      <c r="A488" s="280" t="s">
        <v>1598</v>
      </c>
      <c r="B488" s="186"/>
      <c r="C488" s="161" t="s">
        <v>288</v>
      </c>
      <c r="D488" s="161"/>
      <c r="E488" s="161"/>
      <c r="F488" s="161"/>
      <c r="G488" s="178"/>
      <c r="H488" s="178"/>
      <c r="I488" s="200">
        <v>8144.4524353919996</v>
      </c>
      <c r="J488" s="201"/>
      <c r="K488" s="200"/>
      <c r="L488" s="202">
        <v>121</v>
      </c>
      <c r="M488" s="201">
        <v>8144.4524353919996</v>
      </c>
      <c r="N488" s="200">
        <v>0</v>
      </c>
      <c r="O488" s="202">
        <v>8144.4524353919996</v>
      </c>
      <c r="P488" s="168">
        <v>1</v>
      </c>
    </row>
    <row r="489" spans="1:16" ht="25.5" x14ac:dyDescent="0.25">
      <c r="A489" s="81" t="s">
        <v>1599</v>
      </c>
      <c r="B489" s="188" t="s">
        <v>851</v>
      </c>
      <c r="C489" s="170" t="s">
        <v>289</v>
      </c>
      <c r="D489" s="176" t="s">
        <v>511</v>
      </c>
      <c r="E489" s="169" t="s">
        <v>852</v>
      </c>
      <c r="F489" s="171">
        <v>12</v>
      </c>
      <c r="G489" s="171">
        <v>152.24351999999999</v>
      </c>
      <c r="H489" s="71">
        <v>114.13696694399999</v>
      </c>
      <c r="I489" s="72">
        <v>1369.6436033279999</v>
      </c>
      <c r="J489" s="73">
        <v>12</v>
      </c>
      <c r="K489" s="80"/>
      <c r="L489" s="75">
        <v>12</v>
      </c>
      <c r="M489" s="73">
        <v>1369.6436033279999</v>
      </c>
      <c r="N489" s="72">
        <v>0</v>
      </c>
      <c r="O489" s="75">
        <v>1369.6436033279999</v>
      </c>
      <c r="P489" s="76">
        <v>1</v>
      </c>
    </row>
    <row r="490" spans="1:16" ht="38.25" x14ac:dyDescent="0.25">
      <c r="A490" s="81" t="s">
        <v>1600</v>
      </c>
      <c r="B490" s="188" t="s">
        <v>853</v>
      </c>
      <c r="C490" s="170" t="s">
        <v>290</v>
      </c>
      <c r="D490" s="176" t="s">
        <v>511</v>
      </c>
      <c r="E490" s="169" t="s">
        <v>514</v>
      </c>
      <c r="F490" s="171">
        <v>12</v>
      </c>
      <c r="G490" s="171">
        <v>44.316479999999999</v>
      </c>
      <c r="H490" s="71">
        <v>33.224065056000001</v>
      </c>
      <c r="I490" s="72">
        <v>398.68878067200001</v>
      </c>
      <c r="J490" s="73">
        <v>12</v>
      </c>
      <c r="K490" s="80"/>
      <c r="L490" s="75">
        <v>12</v>
      </c>
      <c r="M490" s="73">
        <v>398.68878067200001</v>
      </c>
      <c r="N490" s="72">
        <v>0</v>
      </c>
      <c r="O490" s="75">
        <v>398.68878067200001</v>
      </c>
      <c r="P490" s="76">
        <v>1</v>
      </c>
    </row>
    <row r="491" spans="1:16" x14ac:dyDescent="0.25">
      <c r="A491" s="81" t="s">
        <v>1601</v>
      </c>
      <c r="B491" s="188" t="s">
        <v>854</v>
      </c>
      <c r="C491" s="170" t="s">
        <v>291</v>
      </c>
      <c r="D491" s="176" t="s">
        <v>511</v>
      </c>
      <c r="E491" s="169" t="s">
        <v>38</v>
      </c>
      <c r="F491" s="171">
        <v>51</v>
      </c>
      <c r="G491" s="171">
        <v>36.079680000000003</v>
      </c>
      <c r="H491" s="71">
        <v>27.048936096000002</v>
      </c>
      <c r="I491" s="72">
        <v>1379.4957408960001</v>
      </c>
      <c r="J491" s="73">
        <v>51</v>
      </c>
      <c r="K491" s="80"/>
      <c r="L491" s="75">
        <v>51</v>
      </c>
      <c r="M491" s="73">
        <v>1379.4957408960001</v>
      </c>
      <c r="N491" s="72">
        <v>0</v>
      </c>
      <c r="O491" s="75">
        <v>1379.4957408960001</v>
      </c>
      <c r="P491" s="76">
        <v>1</v>
      </c>
    </row>
    <row r="492" spans="1:16" x14ac:dyDescent="0.25">
      <c r="A492" s="81" t="s">
        <v>1602</v>
      </c>
      <c r="B492" s="188" t="s">
        <v>855</v>
      </c>
      <c r="C492" s="170" t="s">
        <v>292</v>
      </c>
      <c r="D492" s="176" t="s">
        <v>511</v>
      </c>
      <c r="E492" s="169" t="s">
        <v>38</v>
      </c>
      <c r="F492" s="171">
        <v>2</v>
      </c>
      <c r="G492" s="171">
        <v>54.500160000000001</v>
      </c>
      <c r="H492" s="71">
        <v>40.858769952000003</v>
      </c>
      <c r="I492" s="72">
        <v>81.717539904000006</v>
      </c>
      <c r="J492" s="73">
        <v>2</v>
      </c>
      <c r="K492" s="80"/>
      <c r="L492" s="75">
        <v>2</v>
      </c>
      <c r="M492" s="73">
        <v>81.717539904000006</v>
      </c>
      <c r="N492" s="72">
        <v>0</v>
      </c>
      <c r="O492" s="75">
        <v>81.717539904000006</v>
      </c>
      <c r="P492" s="76">
        <v>1</v>
      </c>
    </row>
    <row r="493" spans="1:16" ht="38.25" x14ac:dyDescent="0.25">
      <c r="A493" s="81" t="s">
        <v>1603</v>
      </c>
      <c r="B493" s="188" t="s">
        <v>856</v>
      </c>
      <c r="C493" s="170" t="s">
        <v>857</v>
      </c>
      <c r="D493" s="176" t="s">
        <v>511</v>
      </c>
      <c r="E493" s="169" t="s">
        <v>30</v>
      </c>
      <c r="F493" s="171">
        <v>25</v>
      </c>
      <c r="G493" s="171">
        <v>145.90368000000001</v>
      </c>
      <c r="H493" s="71">
        <v>109.38398889600001</v>
      </c>
      <c r="I493" s="72">
        <v>2734.5997224000002</v>
      </c>
      <c r="J493" s="73">
        <v>25</v>
      </c>
      <c r="K493" s="80"/>
      <c r="L493" s="75">
        <v>25</v>
      </c>
      <c r="M493" s="73">
        <v>2734.5997224000002</v>
      </c>
      <c r="N493" s="72">
        <v>0</v>
      </c>
      <c r="O493" s="75">
        <v>2734.5997224000002</v>
      </c>
      <c r="P493" s="76">
        <v>1</v>
      </c>
    </row>
    <row r="494" spans="1:16" ht="25.5" x14ac:dyDescent="0.25">
      <c r="A494" s="81" t="s">
        <v>1604</v>
      </c>
      <c r="B494" s="188" t="s">
        <v>858</v>
      </c>
      <c r="C494" s="170" t="s">
        <v>859</v>
      </c>
      <c r="D494" s="176" t="s">
        <v>511</v>
      </c>
      <c r="E494" s="169" t="s">
        <v>30</v>
      </c>
      <c r="F494" s="171">
        <v>17</v>
      </c>
      <c r="G494" s="171">
        <v>148.26239999999999</v>
      </c>
      <c r="H494" s="71">
        <v>111.15232128</v>
      </c>
      <c r="I494" s="72">
        <v>1889.5894617599999</v>
      </c>
      <c r="J494" s="73">
        <v>17</v>
      </c>
      <c r="K494" s="80"/>
      <c r="L494" s="75">
        <v>17</v>
      </c>
      <c r="M494" s="73">
        <v>1889.5894617599999</v>
      </c>
      <c r="N494" s="72">
        <v>0</v>
      </c>
      <c r="O494" s="75">
        <v>1889.5894617599999</v>
      </c>
      <c r="P494" s="76">
        <v>1</v>
      </c>
    </row>
    <row r="495" spans="1:16" ht="25.5" x14ac:dyDescent="0.25">
      <c r="A495" s="81" t="s">
        <v>1605</v>
      </c>
      <c r="B495" s="188" t="s">
        <v>860</v>
      </c>
      <c r="C495" s="170" t="s">
        <v>861</v>
      </c>
      <c r="D495" s="176" t="s">
        <v>511</v>
      </c>
      <c r="E495" s="169" t="s">
        <v>30</v>
      </c>
      <c r="F495" s="171">
        <v>2</v>
      </c>
      <c r="G495" s="171">
        <v>193.88928000000001</v>
      </c>
      <c r="H495" s="71">
        <v>145.35879321600001</v>
      </c>
      <c r="I495" s="72">
        <v>290.71758643200002</v>
      </c>
      <c r="J495" s="73">
        <v>2</v>
      </c>
      <c r="K495" s="80"/>
      <c r="L495" s="75">
        <v>2</v>
      </c>
      <c r="M495" s="73">
        <v>290.71758643200002</v>
      </c>
      <c r="N495" s="72">
        <v>0</v>
      </c>
      <c r="O495" s="75">
        <v>290.71758643200002</v>
      </c>
      <c r="P495" s="76">
        <v>1</v>
      </c>
    </row>
    <row r="496" spans="1:16" x14ac:dyDescent="0.25">
      <c r="A496" s="281" t="s">
        <v>1606</v>
      </c>
      <c r="B496" s="186"/>
      <c r="C496" s="161" t="s">
        <v>216</v>
      </c>
      <c r="D496" s="161"/>
      <c r="E496" s="161"/>
      <c r="F496" s="161"/>
      <c r="G496" s="178"/>
      <c r="H496" s="178"/>
      <c r="I496" s="200">
        <v>128079.32280998402</v>
      </c>
      <c r="J496" s="201"/>
      <c r="K496" s="200"/>
      <c r="L496" s="202">
        <v>62</v>
      </c>
      <c r="M496" s="201">
        <v>128079.32280998402</v>
      </c>
      <c r="N496" s="200">
        <v>0</v>
      </c>
      <c r="O496" s="202">
        <v>128079.32280998402</v>
      </c>
      <c r="P496" s="168">
        <v>1</v>
      </c>
    </row>
    <row r="497" spans="1:16" ht="25.5" x14ac:dyDescent="0.25">
      <c r="A497" s="81" t="s">
        <v>1607</v>
      </c>
      <c r="B497" s="188" t="s">
        <v>862</v>
      </c>
      <c r="C497" s="170" t="s">
        <v>293</v>
      </c>
      <c r="D497" s="176" t="s">
        <v>511</v>
      </c>
      <c r="E497" s="169" t="s">
        <v>30</v>
      </c>
      <c r="F497" s="171">
        <v>11</v>
      </c>
      <c r="G497" s="171">
        <v>3079.5648000000001</v>
      </c>
      <c r="H497" s="71">
        <v>2308.74973056</v>
      </c>
      <c r="I497" s="72">
        <v>25396.247036159999</v>
      </c>
      <c r="J497" s="73">
        <v>11</v>
      </c>
      <c r="K497" s="80"/>
      <c r="L497" s="75">
        <v>11</v>
      </c>
      <c r="M497" s="73">
        <v>25396.247036159999</v>
      </c>
      <c r="N497" s="72">
        <v>0</v>
      </c>
      <c r="O497" s="75">
        <v>25396.247036159999</v>
      </c>
      <c r="P497" s="76">
        <v>1</v>
      </c>
    </row>
    <row r="498" spans="1:16" ht="25.5" x14ac:dyDescent="0.25">
      <c r="A498" s="81" t="s">
        <v>1608</v>
      </c>
      <c r="B498" s="188" t="s">
        <v>863</v>
      </c>
      <c r="C498" s="170" t="s">
        <v>294</v>
      </c>
      <c r="D498" s="176" t="s">
        <v>511</v>
      </c>
      <c r="E498" s="169" t="s">
        <v>30</v>
      </c>
      <c r="F498" s="171">
        <v>5</v>
      </c>
      <c r="G498" s="171">
        <v>3418.3593600000004</v>
      </c>
      <c r="H498" s="71">
        <v>2562.7440121920004</v>
      </c>
      <c r="I498" s="72">
        <v>12813.720060960002</v>
      </c>
      <c r="J498" s="73">
        <v>5</v>
      </c>
      <c r="K498" s="80"/>
      <c r="L498" s="75">
        <v>5</v>
      </c>
      <c r="M498" s="73">
        <v>12813.720060960002</v>
      </c>
      <c r="N498" s="72">
        <v>0</v>
      </c>
      <c r="O498" s="75">
        <v>12813.720060960002</v>
      </c>
      <c r="P498" s="76">
        <v>1</v>
      </c>
    </row>
    <row r="499" spans="1:16" ht="25.5" x14ac:dyDescent="0.25">
      <c r="A499" s="81" t="s">
        <v>1609</v>
      </c>
      <c r="B499" s="188" t="s">
        <v>864</v>
      </c>
      <c r="C499" s="170" t="s">
        <v>295</v>
      </c>
      <c r="D499" s="176" t="s">
        <v>511</v>
      </c>
      <c r="E499" s="169" t="s">
        <v>30</v>
      </c>
      <c r="F499" s="171">
        <v>2</v>
      </c>
      <c r="G499" s="171">
        <v>4966.8153600000005</v>
      </c>
      <c r="H499" s="71">
        <v>3723.6214753920003</v>
      </c>
      <c r="I499" s="72">
        <v>7447.2429507840006</v>
      </c>
      <c r="J499" s="73">
        <v>2</v>
      </c>
      <c r="K499" s="80"/>
      <c r="L499" s="75">
        <v>2</v>
      </c>
      <c r="M499" s="73">
        <v>7447.2429507840006</v>
      </c>
      <c r="N499" s="72">
        <v>0</v>
      </c>
      <c r="O499" s="75">
        <v>7447.2429507840006</v>
      </c>
      <c r="P499" s="76">
        <v>1</v>
      </c>
    </row>
    <row r="500" spans="1:16" ht="25.5" x14ac:dyDescent="0.25">
      <c r="A500" s="81" t="s">
        <v>1610</v>
      </c>
      <c r="B500" s="188" t="s">
        <v>865</v>
      </c>
      <c r="C500" s="170" t="s">
        <v>296</v>
      </c>
      <c r="D500" s="176" t="s">
        <v>511</v>
      </c>
      <c r="E500" s="169" t="s">
        <v>30</v>
      </c>
      <c r="F500" s="171">
        <v>2</v>
      </c>
      <c r="G500" s="171">
        <v>6771.92256</v>
      </c>
      <c r="H500" s="71">
        <v>5076.9103432319998</v>
      </c>
      <c r="I500" s="72">
        <v>10153.820686464</v>
      </c>
      <c r="J500" s="73">
        <v>2</v>
      </c>
      <c r="K500" s="80"/>
      <c r="L500" s="75">
        <v>2</v>
      </c>
      <c r="M500" s="73">
        <v>10153.820686464</v>
      </c>
      <c r="N500" s="72">
        <v>0</v>
      </c>
      <c r="O500" s="75">
        <v>10153.820686464</v>
      </c>
      <c r="P500" s="76">
        <v>1</v>
      </c>
    </row>
    <row r="501" spans="1:16" ht="25.5" x14ac:dyDescent="0.25">
      <c r="A501" s="81" t="s">
        <v>1611</v>
      </c>
      <c r="B501" s="188" t="s">
        <v>866</v>
      </c>
      <c r="C501" s="170" t="s">
        <v>867</v>
      </c>
      <c r="D501" s="176" t="s">
        <v>511</v>
      </c>
      <c r="E501" s="169" t="s">
        <v>30</v>
      </c>
      <c r="F501" s="171">
        <v>4</v>
      </c>
      <c r="G501" s="171">
        <v>15864.725760000001</v>
      </c>
      <c r="H501" s="71">
        <v>11893.784902272002</v>
      </c>
      <c r="I501" s="72">
        <v>47575.139609088008</v>
      </c>
      <c r="J501" s="73">
        <v>4</v>
      </c>
      <c r="K501" s="80"/>
      <c r="L501" s="75">
        <v>4</v>
      </c>
      <c r="M501" s="73">
        <v>47575.139609088008</v>
      </c>
      <c r="N501" s="72">
        <v>0</v>
      </c>
      <c r="O501" s="75">
        <v>47575.139609088008</v>
      </c>
      <c r="P501" s="76">
        <v>1</v>
      </c>
    </row>
    <row r="502" spans="1:16" ht="25.5" x14ac:dyDescent="0.25">
      <c r="A502" s="81" t="s">
        <v>1612</v>
      </c>
      <c r="B502" s="188" t="s">
        <v>868</v>
      </c>
      <c r="C502" s="170" t="s">
        <v>869</v>
      </c>
      <c r="D502" s="176" t="s">
        <v>511</v>
      </c>
      <c r="E502" s="169" t="s">
        <v>30</v>
      </c>
      <c r="F502" s="171">
        <v>17</v>
      </c>
      <c r="G502" s="171">
        <v>502.12031999999999</v>
      </c>
      <c r="H502" s="71">
        <v>376.43960390400002</v>
      </c>
      <c r="I502" s="72">
        <v>6399.4732663680006</v>
      </c>
      <c r="J502" s="73">
        <v>17</v>
      </c>
      <c r="K502" s="80"/>
      <c r="L502" s="75">
        <v>17</v>
      </c>
      <c r="M502" s="73">
        <v>6399.4732663680006</v>
      </c>
      <c r="N502" s="72">
        <v>0</v>
      </c>
      <c r="O502" s="75">
        <v>6399.4732663680006</v>
      </c>
      <c r="P502" s="76">
        <v>1</v>
      </c>
    </row>
    <row r="503" spans="1:16" ht="25.5" x14ac:dyDescent="0.25">
      <c r="A503" s="81" t="s">
        <v>1613</v>
      </c>
      <c r="B503" s="188" t="s">
        <v>870</v>
      </c>
      <c r="C503" s="170" t="s">
        <v>871</v>
      </c>
      <c r="D503" s="176" t="s">
        <v>511</v>
      </c>
      <c r="E503" s="169" t="s">
        <v>30</v>
      </c>
      <c r="F503" s="171">
        <v>2</v>
      </c>
      <c r="G503" s="171">
        <v>1322.6428799999999</v>
      </c>
      <c r="H503" s="71">
        <v>991.58536713599995</v>
      </c>
      <c r="I503" s="72">
        <v>1983.1707342719999</v>
      </c>
      <c r="J503" s="73">
        <v>2</v>
      </c>
      <c r="K503" s="80"/>
      <c r="L503" s="75">
        <v>2</v>
      </c>
      <c r="M503" s="73">
        <v>1983.1707342719999</v>
      </c>
      <c r="N503" s="72">
        <v>0</v>
      </c>
      <c r="O503" s="75">
        <v>1983.1707342719999</v>
      </c>
      <c r="P503" s="76">
        <v>1</v>
      </c>
    </row>
    <row r="504" spans="1:16" ht="25.5" x14ac:dyDescent="0.25">
      <c r="A504" s="81" t="s">
        <v>1614</v>
      </c>
      <c r="B504" s="188" t="s">
        <v>872</v>
      </c>
      <c r="C504" s="170" t="s">
        <v>873</v>
      </c>
      <c r="D504" s="176" t="s">
        <v>511</v>
      </c>
      <c r="E504" s="169" t="s">
        <v>30</v>
      </c>
      <c r="F504" s="171">
        <v>17</v>
      </c>
      <c r="G504" s="171">
        <v>1043.09088</v>
      </c>
      <c r="H504" s="71">
        <v>782.00523273600004</v>
      </c>
      <c r="I504" s="72">
        <v>13294.088956512001</v>
      </c>
      <c r="J504" s="73">
        <v>17</v>
      </c>
      <c r="K504" s="80"/>
      <c r="L504" s="75">
        <v>17</v>
      </c>
      <c r="M504" s="73">
        <v>13294.088956512001</v>
      </c>
      <c r="N504" s="72">
        <v>0</v>
      </c>
      <c r="O504" s="75">
        <v>13294.088956512001</v>
      </c>
      <c r="P504" s="76">
        <v>1</v>
      </c>
    </row>
    <row r="505" spans="1:16" ht="25.5" x14ac:dyDescent="0.25">
      <c r="A505" s="81" t="s">
        <v>1615</v>
      </c>
      <c r="B505" s="188" t="s">
        <v>874</v>
      </c>
      <c r="C505" s="170" t="s">
        <v>875</v>
      </c>
      <c r="D505" s="176" t="s">
        <v>511</v>
      </c>
      <c r="E505" s="169" t="s">
        <v>30</v>
      </c>
      <c r="F505" s="171">
        <v>2</v>
      </c>
      <c r="G505" s="171">
        <v>2011.7510400000001</v>
      </c>
      <c r="H505" s="71">
        <v>1508.2097546880002</v>
      </c>
      <c r="I505" s="72">
        <v>3016.4195093760004</v>
      </c>
      <c r="J505" s="73">
        <v>2</v>
      </c>
      <c r="K505" s="80"/>
      <c r="L505" s="75">
        <v>2</v>
      </c>
      <c r="M505" s="73">
        <v>3016.4195093760004</v>
      </c>
      <c r="N505" s="72">
        <v>0</v>
      </c>
      <c r="O505" s="75">
        <v>3016.4195093760004</v>
      </c>
      <c r="P505" s="76">
        <v>1</v>
      </c>
    </row>
    <row r="506" spans="1:16" ht="15.75" x14ac:dyDescent="0.25">
      <c r="A506" s="282">
        <v>19</v>
      </c>
      <c r="B506" s="189"/>
      <c r="C506" s="190" t="s">
        <v>297</v>
      </c>
      <c r="D506" s="190"/>
      <c r="E506" s="190"/>
      <c r="F506" s="190"/>
      <c r="G506" s="196"/>
      <c r="H506" s="196"/>
      <c r="I506" s="95">
        <v>31058.793511200001</v>
      </c>
      <c r="J506" s="203"/>
      <c r="K506" s="95"/>
      <c r="L506" s="204">
        <v>918</v>
      </c>
      <c r="M506" s="203">
        <v>30146.390138592</v>
      </c>
      <c r="N506" s="95">
        <v>912.40337260799993</v>
      </c>
      <c r="O506" s="204">
        <v>31058.793511200001</v>
      </c>
      <c r="P506" s="205">
        <v>1</v>
      </c>
    </row>
    <row r="507" spans="1:16" x14ac:dyDescent="0.25">
      <c r="A507" s="280" t="s">
        <v>1616</v>
      </c>
      <c r="B507" s="186"/>
      <c r="C507" s="161" t="s">
        <v>298</v>
      </c>
      <c r="D507" s="161"/>
      <c r="E507" s="161"/>
      <c r="F507" s="161"/>
      <c r="G507" s="178"/>
      <c r="H507" s="178"/>
      <c r="I507" s="200">
        <v>8278.0317023040006</v>
      </c>
      <c r="J507" s="201"/>
      <c r="K507" s="200"/>
      <c r="L507" s="202">
        <v>465</v>
      </c>
      <c r="M507" s="201">
        <v>8278.0317023040006</v>
      </c>
      <c r="N507" s="200">
        <v>0</v>
      </c>
      <c r="O507" s="202">
        <v>8278.0317023040006</v>
      </c>
      <c r="P507" s="168">
        <v>1</v>
      </c>
    </row>
    <row r="508" spans="1:16" ht="25.5" x14ac:dyDescent="0.25">
      <c r="A508" s="81" t="s">
        <v>1617</v>
      </c>
      <c r="B508" s="169" t="s">
        <v>876</v>
      </c>
      <c r="C508" s="170" t="s">
        <v>877</v>
      </c>
      <c r="D508" s="176" t="s">
        <v>511</v>
      </c>
      <c r="E508" s="169" t="s">
        <v>38</v>
      </c>
      <c r="F508" s="171">
        <v>5</v>
      </c>
      <c r="G508" s="171">
        <v>5.6284799999999997</v>
      </c>
      <c r="H508" s="71">
        <v>4.2196714560000004</v>
      </c>
      <c r="I508" s="72">
        <v>21.098357280000002</v>
      </c>
      <c r="J508" s="73">
        <v>5</v>
      </c>
      <c r="K508" s="80"/>
      <c r="L508" s="75">
        <v>5</v>
      </c>
      <c r="M508" s="73">
        <v>21.098357280000002</v>
      </c>
      <c r="N508" s="72">
        <v>0</v>
      </c>
      <c r="O508" s="75">
        <v>21.098357280000002</v>
      </c>
      <c r="P508" s="76">
        <v>1</v>
      </c>
    </row>
    <row r="509" spans="1:16" ht="25.5" x14ac:dyDescent="0.25">
      <c r="A509" s="81" t="s">
        <v>1618</v>
      </c>
      <c r="B509" s="169" t="s">
        <v>878</v>
      </c>
      <c r="C509" s="170" t="s">
        <v>879</v>
      </c>
      <c r="D509" s="176" t="s">
        <v>511</v>
      </c>
      <c r="E509" s="169" t="s">
        <v>38</v>
      </c>
      <c r="F509" s="171">
        <v>183</v>
      </c>
      <c r="G509" s="171">
        <v>15.238080000000002</v>
      </c>
      <c r="H509" s="71">
        <v>11.423988576000001</v>
      </c>
      <c r="I509" s="72">
        <v>2090.589909408</v>
      </c>
      <c r="J509" s="73">
        <v>183</v>
      </c>
      <c r="K509" s="80"/>
      <c r="L509" s="75">
        <v>183</v>
      </c>
      <c r="M509" s="73">
        <v>2090.589909408</v>
      </c>
      <c r="N509" s="72">
        <v>0</v>
      </c>
      <c r="O509" s="75">
        <v>2090.589909408</v>
      </c>
      <c r="P509" s="76">
        <v>1</v>
      </c>
    </row>
    <row r="510" spans="1:16" ht="25.5" x14ac:dyDescent="0.25">
      <c r="A510" s="81" t="s">
        <v>1619</v>
      </c>
      <c r="B510" s="169" t="s">
        <v>880</v>
      </c>
      <c r="C510" s="170" t="s">
        <v>881</v>
      </c>
      <c r="D510" s="176" t="s">
        <v>511</v>
      </c>
      <c r="E510" s="169" t="s">
        <v>38</v>
      </c>
      <c r="F510" s="171">
        <v>75</v>
      </c>
      <c r="G510" s="171">
        <v>30.563519999999997</v>
      </c>
      <c r="H510" s="71">
        <v>22.913470944</v>
      </c>
      <c r="I510" s="72">
        <v>1718.5103208</v>
      </c>
      <c r="J510" s="73">
        <v>75</v>
      </c>
      <c r="K510" s="80"/>
      <c r="L510" s="75">
        <v>75</v>
      </c>
      <c r="M510" s="73">
        <v>1718.5103208</v>
      </c>
      <c r="N510" s="72">
        <v>0</v>
      </c>
      <c r="O510" s="75">
        <v>1718.5103208</v>
      </c>
      <c r="P510" s="76">
        <v>1</v>
      </c>
    </row>
    <row r="511" spans="1:16" ht="25.5" x14ac:dyDescent="0.25">
      <c r="A511" s="81" t="s">
        <v>1620</v>
      </c>
      <c r="B511" s="169" t="s">
        <v>882</v>
      </c>
      <c r="C511" s="170" t="s">
        <v>883</v>
      </c>
      <c r="D511" s="176" t="s">
        <v>511</v>
      </c>
      <c r="E511" s="169" t="s">
        <v>38</v>
      </c>
      <c r="F511" s="171">
        <v>8</v>
      </c>
      <c r="G511" s="171">
        <v>13.40352</v>
      </c>
      <c r="H511" s="71">
        <v>10.048618944000001</v>
      </c>
      <c r="I511" s="72">
        <v>80.388951552000009</v>
      </c>
      <c r="J511" s="73">
        <v>8</v>
      </c>
      <c r="K511" s="80"/>
      <c r="L511" s="75">
        <v>8</v>
      </c>
      <c r="M511" s="73">
        <v>80.388951552000009</v>
      </c>
      <c r="N511" s="72">
        <v>0</v>
      </c>
      <c r="O511" s="75">
        <v>80.388951552000009</v>
      </c>
      <c r="P511" s="76">
        <v>1</v>
      </c>
    </row>
    <row r="512" spans="1:16" ht="25.5" x14ac:dyDescent="0.25">
      <c r="A512" s="81" t="s">
        <v>1621</v>
      </c>
      <c r="B512" s="169" t="s">
        <v>884</v>
      </c>
      <c r="C512" s="170" t="s">
        <v>885</v>
      </c>
      <c r="D512" s="176" t="s">
        <v>511</v>
      </c>
      <c r="E512" s="169" t="s">
        <v>38</v>
      </c>
      <c r="F512" s="171">
        <v>18</v>
      </c>
      <c r="G512" s="171">
        <v>29.939519999999998</v>
      </c>
      <c r="H512" s="71">
        <v>22.445658143999999</v>
      </c>
      <c r="I512" s="72">
        <v>404.02184659199997</v>
      </c>
      <c r="J512" s="73">
        <v>18</v>
      </c>
      <c r="K512" s="80"/>
      <c r="L512" s="75">
        <v>18</v>
      </c>
      <c r="M512" s="73">
        <v>404.02184659199997</v>
      </c>
      <c r="N512" s="72">
        <v>0</v>
      </c>
      <c r="O512" s="75">
        <v>404.02184659199997</v>
      </c>
      <c r="P512" s="76">
        <v>1</v>
      </c>
    </row>
    <row r="513" spans="1:16" ht="25.5" x14ac:dyDescent="0.25">
      <c r="A513" s="81" t="s">
        <v>1622</v>
      </c>
      <c r="B513" s="169" t="s">
        <v>886</v>
      </c>
      <c r="C513" s="170" t="s">
        <v>887</v>
      </c>
      <c r="D513" s="176" t="s">
        <v>511</v>
      </c>
      <c r="E513" s="169" t="s">
        <v>38</v>
      </c>
      <c r="F513" s="171">
        <v>73</v>
      </c>
      <c r="G513" s="171">
        <v>34.36992</v>
      </c>
      <c r="H513" s="71">
        <v>25.767129024000003</v>
      </c>
      <c r="I513" s="72">
        <v>1881.0004187520001</v>
      </c>
      <c r="J513" s="73">
        <v>73</v>
      </c>
      <c r="K513" s="80"/>
      <c r="L513" s="75">
        <v>73</v>
      </c>
      <c r="M513" s="73">
        <v>1881.0004187520001</v>
      </c>
      <c r="N513" s="72">
        <v>0</v>
      </c>
      <c r="O513" s="75">
        <v>1881.0004187520001</v>
      </c>
      <c r="P513" s="76">
        <v>1</v>
      </c>
    </row>
    <row r="514" spans="1:16" ht="25.5" x14ac:dyDescent="0.25">
      <c r="A514" s="81" t="s">
        <v>1623</v>
      </c>
      <c r="B514" s="169" t="s">
        <v>888</v>
      </c>
      <c r="C514" s="170" t="s">
        <v>889</v>
      </c>
      <c r="D514" s="176" t="s">
        <v>511</v>
      </c>
      <c r="E514" s="169" t="s">
        <v>38</v>
      </c>
      <c r="F514" s="171">
        <v>44</v>
      </c>
      <c r="G514" s="171">
        <v>23.69952</v>
      </c>
      <c r="H514" s="71">
        <v>17.767530144000002</v>
      </c>
      <c r="I514" s="72">
        <v>781.77132633600013</v>
      </c>
      <c r="J514" s="73">
        <v>44</v>
      </c>
      <c r="K514" s="80"/>
      <c r="L514" s="75">
        <v>44</v>
      </c>
      <c r="M514" s="73">
        <v>781.77132633600013</v>
      </c>
      <c r="N514" s="72">
        <v>0</v>
      </c>
      <c r="O514" s="75">
        <v>781.77132633600013</v>
      </c>
      <c r="P514" s="76">
        <v>1</v>
      </c>
    </row>
    <row r="515" spans="1:16" ht="25.5" x14ac:dyDescent="0.25">
      <c r="A515" s="81" t="s">
        <v>1624</v>
      </c>
      <c r="B515" s="169" t="s">
        <v>890</v>
      </c>
      <c r="C515" s="170" t="s">
        <v>891</v>
      </c>
      <c r="D515" s="176" t="s">
        <v>511</v>
      </c>
      <c r="E515" s="169" t="s">
        <v>38</v>
      </c>
      <c r="F515" s="171">
        <v>56</v>
      </c>
      <c r="G515" s="171">
        <v>29.015999999999998</v>
      </c>
      <c r="H515" s="71">
        <v>21.7532952</v>
      </c>
      <c r="I515" s="72">
        <v>1218.1845312</v>
      </c>
      <c r="J515" s="73">
        <v>56</v>
      </c>
      <c r="K515" s="80"/>
      <c r="L515" s="75">
        <v>56</v>
      </c>
      <c r="M515" s="73">
        <v>1218.1845312</v>
      </c>
      <c r="N515" s="72">
        <v>0</v>
      </c>
      <c r="O515" s="75">
        <v>1218.1845312</v>
      </c>
      <c r="P515" s="76">
        <v>1</v>
      </c>
    </row>
    <row r="516" spans="1:16" ht="25.5" x14ac:dyDescent="0.25">
      <c r="A516" s="81" t="s">
        <v>1625</v>
      </c>
      <c r="B516" s="169" t="s">
        <v>892</v>
      </c>
      <c r="C516" s="170" t="s">
        <v>893</v>
      </c>
      <c r="D516" s="176" t="s">
        <v>511</v>
      </c>
      <c r="E516" s="169" t="s">
        <v>38</v>
      </c>
      <c r="F516" s="171">
        <v>3</v>
      </c>
      <c r="G516" s="171">
        <v>36.666240000000002</v>
      </c>
      <c r="H516" s="71">
        <v>27.488680128000002</v>
      </c>
      <c r="I516" s="72">
        <v>82.46604038400001</v>
      </c>
      <c r="J516" s="73">
        <v>2.9999999999999996</v>
      </c>
      <c r="K516" s="80"/>
      <c r="L516" s="75">
        <v>2.9999999999999996</v>
      </c>
      <c r="M516" s="73">
        <v>82.466040383999996</v>
      </c>
      <c r="N516" s="72">
        <v>0</v>
      </c>
      <c r="O516" s="75">
        <v>82.466040383999996</v>
      </c>
      <c r="P516" s="76">
        <v>0.99999999999999978</v>
      </c>
    </row>
    <row r="517" spans="1:16" x14ac:dyDescent="0.25">
      <c r="A517" s="280" t="s">
        <v>1626</v>
      </c>
      <c r="B517" s="186"/>
      <c r="C517" s="161" t="s">
        <v>299</v>
      </c>
      <c r="D517" s="161"/>
      <c r="E517" s="161"/>
      <c r="F517" s="161"/>
      <c r="G517" s="178"/>
      <c r="H517" s="178"/>
      <c r="I517" s="206">
        <v>5284.1794824000008</v>
      </c>
      <c r="J517" s="207"/>
      <c r="K517" s="206"/>
      <c r="L517" s="208">
        <v>387</v>
      </c>
      <c r="M517" s="207">
        <v>5284.1794824000008</v>
      </c>
      <c r="N517" s="206">
        <v>0</v>
      </c>
      <c r="O517" s="208">
        <v>5284.1794824000008</v>
      </c>
      <c r="P517" s="168">
        <v>1</v>
      </c>
    </row>
    <row r="518" spans="1:16" x14ac:dyDescent="0.25">
      <c r="A518" s="274" t="s">
        <v>1627</v>
      </c>
      <c r="B518" s="169" t="s">
        <v>894</v>
      </c>
      <c r="C518" s="170" t="s">
        <v>300</v>
      </c>
      <c r="D518" s="176" t="s">
        <v>511</v>
      </c>
      <c r="E518" s="169" t="s">
        <v>33</v>
      </c>
      <c r="F518" s="171">
        <v>4</v>
      </c>
      <c r="G518" s="171">
        <v>29.976959999999998</v>
      </c>
      <c r="H518" s="71">
        <v>22.473726912</v>
      </c>
      <c r="I518" s="72">
        <v>89.894907648</v>
      </c>
      <c r="J518" s="73">
        <v>4</v>
      </c>
      <c r="K518" s="80"/>
      <c r="L518" s="75">
        <v>4</v>
      </c>
      <c r="M518" s="73">
        <v>89.894907648</v>
      </c>
      <c r="N518" s="72">
        <v>0</v>
      </c>
      <c r="O518" s="75">
        <v>89.894907648</v>
      </c>
      <c r="P518" s="76">
        <v>1</v>
      </c>
    </row>
    <row r="519" spans="1:16" x14ac:dyDescent="0.25">
      <c r="A519" s="274" t="s">
        <v>1628</v>
      </c>
      <c r="B519" s="169" t="s">
        <v>895</v>
      </c>
      <c r="C519" s="170" t="s">
        <v>301</v>
      </c>
      <c r="D519" s="176" t="s">
        <v>511</v>
      </c>
      <c r="E519" s="169" t="s">
        <v>30</v>
      </c>
      <c r="F519" s="171">
        <v>2</v>
      </c>
      <c r="G519" s="171">
        <v>55.21152</v>
      </c>
      <c r="H519" s="71">
        <v>41.392076544000005</v>
      </c>
      <c r="I519" s="72">
        <v>82.784153088000011</v>
      </c>
      <c r="J519" s="73">
        <v>2</v>
      </c>
      <c r="K519" s="80"/>
      <c r="L519" s="75">
        <v>2</v>
      </c>
      <c r="M519" s="73">
        <v>82.784153088000011</v>
      </c>
      <c r="N519" s="72">
        <v>0</v>
      </c>
      <c r="O519" s="75">
        <v>82.784153088000011</v>
      </c>
      <c r="P519" s="76">
        <v>1</v>
      </c>
    </row>
    <row r="520" spans="1:16" x14ac:dyDescent="0.25">
      <c r="A520" s="274" t="s">
        <v>1629</v>
      </c>
      <c r="B520" s="169" t="s">
        <v>896</v>
      </c>
      <c r="C520" s="170" t="s">
        <v>302</v>
      </c>
      <c r="D520" s="176" t="s">
        <v>511</v>
      </c>
      <c r="E520" s="169" t="s">
        <v>33</v>
      </c>
      <c r="F520" s="171">
        <v>11</v>
      </c>
      <c r="G520" s="171">
        <v>81.768959999999993</v>
      </c>
      <c r="H520" s="71">
        <v>61.302189311999996</v>
      </c>
      <c r="I520" s="72">
        <v>674.32408243199995</v>
      </c>
      <c r="J520" s="73">
        <v>11</v>
      </c>
      <c r="K520" s="80"/>
      <c r="L520" s="75">
        <v>11</v>
      </c>
      <c r="M520" s="73">
        <v>674.32408243199995</v>
      </c>
      <c r="N520" s="72">
        <v>0</v>
      </c>
      <c r="O520" s="75">
        <v>674.32408243199995</v>
      </c>
      <c r="P520" s="76">
        <v>1</v>
      </c>
    </row>
    <row r="521" spans="1:16" ht="25.5" x14ac:dyDescent="0.25">
      <c r="A521" s="274" t="s">
        <v>1630</v>
      </c>
      <c r="B521" s="169" t="s">
        <v>897</v>
      </c>
      <c r="C521" s="170" t="s">
        <v>898</v>
      </c>
      <c r="D521" s="176" t="s">
        <v>511</v>
      </c>
      <c r="E521" s="169" t="s">
        <v>33</v>
      </c>
      <c r="F521" s="171">
        <v>2</v>
      </c>
      <c r="G521" s="171">
        <v>61.064639999999997</v>
      </c>
      <c r="H521" s="71">
        <v>45.780160608000003</v>
      </c>
      <c r="I521" s="72">
        <v>91.560321216000006</v>
      </c>
      <c r="J521" s="73">
        <v>2</v>
      </c>
      <c r="K521" s="80"/>
      <c r="L521" s="75">
        <v>2</v>
      </c>
      <c r="M521" s="73">
        <v>91.560321216000006</v>
      </c>
      <c r="N521" s="72">
        <v>0</v>
      </c>
      <c r="O521" s="75">
        <v>91.560321216000006</v>
      </c>
      <c r="P521" s="76">
        <v>1</v>
      </c>
    </row>
    <row r="522" spans="1:16" ht="38.25" x14ac:dyDescent="0.25">
      <c r="A522" s="274" t="s">
        <v>1631</v>
      </c>
      <c r="B522" s="169" t="s">
        <v>899</v>
      </c>
      <c r="C522" s="170" t="s">
        <v>303</v>
      </c>
      <c r="D522" s="176" t="s">
        <v>511</v>
      </c>
      <c r="E522" s="169" t="s">
        <v>30</v>
      </c>
      <c r="F522" s="171">
        <v>74</v>
      </c>
      <c r="G522" s="171">
        <v>8.4489599999999996</v>
      </c>
      <c r="H522" s="71">
        <v>6.3341853119999998</v>
      </c>
      <c r="I522" s="72">
        <v>468.72971308799998</v>
      </c>
      <c r="J522" s="73">
        <v>74</v>
      </c>
      <c r="K522" s="80"/>
      <c r="L522" s="75">
        <v>74</v>
      </c>
      <c r="M522" s="73">
        <v>468.72971308799998</v>
      </c>
      <c r="N522" s="72">
        <v>0</v>
      </c>
      <c r="O522" s="75">
        <v>468.72971308799998</v>
      </c>
      <c r="P522" s="76">
        <v>1</v>
      </c>
    </row>
    <row r="523" spans="1:16" ht="38.25" x14ac:dyDescent="0.25">
      <c r="A523" s="274" t="s">
        <v>1632</v>
      </c>
      <c r="B523" s="169" t="s">
        <v>900</v>
      </c>
      <c r="C523" s="170" t="s">
        <v>304</v>
      </c>
      <c r="D523" s="176" t="s">
        <v>511</v>
      </c>
      <c r="E523" s="169" t="s">
        <v>30</v>
      </c>
      <c r="F523" s="171">
        <v>8</v>
      </c>
      <c r="G523" s="171">
        <v>6.0777600000000005</v>
      </c>
      <c r="H523" s="71">
        <v>4.5564966720000006</v>
      </c>
      <c r="I523" s="72">
        <v>36.451973376000005</v>
      </c>
      <c r="J523" s="73">
        <v>8</v>
      </c>
      <c r="K523" s="80"/>
      <c r="L523" s="75">
        <v>8</v>
      </c>
      <c r="M523" s="73">
        <v>36.451973376000005</v>
      </c>
      <c r="N523" s="72">
        <v>0</v>
      </c>
      <c r="O523" s="75">
        <v>36.451973376000005</v>
      </c>
      <c r="P523" s="76">
        <v>1</v>
      </c>
    </row>
    <row r="524" spans="1:16" ht="38.25" x14ac:dyDescent="0.25">
      <c r="A524" s="274" t="s">
        <v>1633</v>
      </c>
      <c r="B524" s="169" t="s">
        <v>901</v>
      </c>
      <c r="C524" s="170" t="s">
        <v>305</v>
      </c>
      <c r="D524" s="176" t="s">
        <v>511</v>
      </c>
      <c r="E524" s="169" t="s">
        <v>30</v>
      </c>
      <c r="F524" s="171">
        <v>4</v>
      </c>
      <c r="G524" s="171">
        <v>13.70304</v>
      </c>
      <c r="H524" s="71">
        <v>10.273169088</v>
      </c>
      <c r="I524" s="72">
        <v>41.092676351999998</v>
      </c>
      <c r="J524" s="73">
        <v>4</v>
      </c>
      <c r="K524" s="80"/>
      <c r="L524" s="75">
        <v>4</v>
      </c>
      <c r="M524" s="73">
        <v>41.092676351999998</v>
      </c>
      <c r="N524" s="72">
        <v>0</v>
      </c>
      <c r="O524" s="75">
        <v>41.092676351999998</v>
      </c>
      <c r="P524" s="76">
        <v>1</v>
      </c>
    </row>
    <row r="525" spans="1:16" ht="38.25" x14ac:dyDescent="0.25">
      <c r="A525" s="274" t="s">
        <v>1634</v>
      </c>
      <c r="B525" s="169" t="s">
        <v>902</v>
      </c>
      <c r="C525" s="170" t="s">
        <v>306</v>
      </c>
      <c r="D525" s="176" t="s">
        <v>511</v>
      </c>
      <c r="E525" s="169" t="s">
        <v>30</v>
      </c>
      <c r="F525" s="171">
        <v>12</v>
      </c>
      <c r="G525" s="171">
        <v>16.29888</v>
      </c>
      <c r="H525" s="71">
        <v>12.219270336000001</v>
      </c>
      <c r="I525" s="72">
        <v>146.63124403200001</v>
      </c>
      <c r="J525" s="73">
        <v>11.999999999999998</v>
      </c>
      <c r="K525" s="80"/>
      <c r="L525" s="75">
        <v>11.999999999999998</v>
      </c>
      <c r="M525" s="73">
        <v>146.63124403199998</v>
      </c>
      <c r="N525" s="72">
        <v>0</v>
      </c>
      <c r="O525" s="75">
        <v>146.63124403199998</v>
      </c>
      <c r="P525" s="76">
        <v>0.99999999999999978</v>
      </c>
    </row>
    <row r="526" spans="1:16" ht="38.25" x14ac:dyDescent="0.25">
      <c r="A526" s="274" t="s">
        <v>1635</v>
      </c>
      <c r="B526" s="169" t="s">
        <v>903</v>
      </c>
      <c r="C526" s="170" t="s">
        <v>307</v>
      </c>
      <c r="D526" s="176" t="s">
        <v>511</v>
      </c>
      <c r="E526" s="169" t="s">
        <v>30</v>
      </c>
      <c r="F526" s="171">
        <v>4</v>
      </c>
      <c r="G526" s="171">
        <v>21.0288</v>
      </c>
      <c r="H526" s="71">
        <v>15.765291360000001</v>
      </c>
      <c r="I526" s="72">
        <v>63.061165440000003</v>
      </c>
      <c r="J526" s="73">
        <v>4</v>
      </c>
      <c r="K526" s="80"/>
      <c r="L526" s="75">
        <v>4</v>
      </c>
      <c r="M526" s="73">
        <v>63.061165440000003</v>
      </c>
      <c r="N526" s="72">
        <v>0</v>
      </c>
      <c r="O526" s="75">
        <v>63.061165440000003</v>
      </c>
      <c r="P526" s="76">
        <v>1</v>
      </c>
    </row>
    <row r="527" spans="1:16" ht="25.5" x14ac:dyDescent="0.25">
      <c r="A527" s="274" t="s">
        <v>1636</v>
      </c>
      <c r="B527" s="169" t="s">
        <v>904</v>
      </c>
      <c r="C527" s="170" t="s">
        <v>308</v>
      </c>
      <c r="D527" s="176" t="s">
        <v>511</v>
      </c>
      <c r="E527" s="169" t="s">
        <v>30</v>
      </c>
      <c r="F527" s="171">
        <v>11</v>
      </c>
      <c r="G527" s="171">
        <v>16.735679999999999</v>
      </c>
      <c r="H527" s="71">
        <v>12.546739296</v>
      </c>
      <c r="I527" s="72">
        <v>138.01413225600001</v>
      </c>
      <c r="J527" s="73">
        <v>11</v>
      </c>
      <c r="K527" s="80"/>
      <c r="L527" s="75">
        <v>11</v>
      </c>
      <c r="M527" s="73">
        <v>138.01413225600001</v>
      </c>
      <c r="N527" s="72">
        <v>0</v>
      </c>
      <c r="O527" s="75">
        <v>138.01413225600001</v>
      </c>
      <c r="P527" s="76">
        <v>1</v>
      </c>
    </row>
    <row r="528" spans="1:16" ht="25.5" x14ac:dyDescent="0.25">
      <c r="A528" s="274" t="s">
        <v>1637</v>
      </c>
      <c r="B528" s="169" t="s">
        <v>905</v>
      </c>
      <c r="C528" s="170" t="s">
        <v>309</v>
      </c>
      <c r="D528" s="176" t="s">
        <v>511</v>
      </c>
      <c r="E528" s="169" t="s">
        <v>30</v>
      </c>
      <c r="F528" s="171">
        <v>1</v>
      </c>
      <c r="G528" s="171">
        <v>12.81696</v>
      </c>
      <c r="H528" s="71">
        <v>9.608874912000001</v>
      </c>
      <c r="I528" s="72">
        <v>9.608874912000001</v>
      </c>
      <c r="J528" s="73">
        <v>1</v>
      </c>
      <c r="K528" s="80"/>
      <c r="L528" s="75">
        <v>1</v>
      </c>
      <c r="M528" s="73">
        <v>9.608874912000001</v>
      </c>
      <c r="N528" s="72">
        <v>0</v>
      </c>
      <c r="O528" s="75">
        <v>9.608874912000001</v>
      </c>
      <c r="P528" s="76">
        <v>1</v>
      </c>
    </row>
    <row r="529" spans="1:16" ht="25.5" x14ac:dyDescent="0.25">
      <c r="A529" s="274" t="s">
        <v>1638</v>
      </c>
      <c r="B529" s="169" t="s">
        <v>906</v>
      </c>
      <c r="C529" s="170" t="s">
        <v>310</v>
      </c>
      <c r="D529" s="176" t="s">
        <v>511</v>
      </c>
      <c r="E529" s="169" t="s">
        <v>30</v>
      </c>
      <c r="F529" s="171">
        <v>12</v>
      </c>
      <c r="G529" s="171">
        <v>14.7888</v>
      </c>
      <c r="H529" s="71">
        <v>11.08716336</v>
      </c>
      <c r="I529" s="72">
        <v>133.04596032000001</v>
      </c>
      <c r="J529" s="73">
        <v>11.999999999999998</v>
      </c>
      <c r="K529" s="80"/>
      <c r="L529" s="75">
        <v>11.999999999999998</v>
      </c>
      <c r="M529" s="73">
        <v>133.04596031999998</v>
      </c>
      <c r="N529" s="72">
        <v>0</v>
      </c>
      <c r="O529" s="75">
        <v>133.04596031999998</v>
      </c>
      <c r="P529" s="76">
        <v>0.99999999999999978</v>
      </c>
    </row>
    <row r="530" spans="1:16" ht="25.5" x14ac:dyDescent="0.25">
      <c r="A530" s="274" t="s">
        <v>1639</v>
      </c>
      <c r="B530" s="169" t="s">
        <v>907</v>
      </c>
      <c r="C530" s="170" t="s">
        <v>311</v>
      </c>
      <c r="D530" s="176" t="s">
        <v>511</v>
      </c>
      <c r="E530" s="169" t="s">
        <v>30</v>
      </c>
      <c r="F530" s="171">
        <v>3</v>
      </c>
      <c r="G530" s="171">
        <v>17.771519999999999</v>
      </c>
      <c r="H530" s="71">
        <v>13.323308544</v>
      </c>
      <c r="I530" s="72">
        <v>39.969925631999999</v>
      </c>
      <c r="J530" s="73">
        <v>2.9999999999999996</v>
      </c>
      <c r="K530" s="80"/>
      <c r="L530" s="75">
        <v>2.9999999999999996</v>
      </c>
      <c r="M530" s="73">
        <v>39.969925631999992</v>
      </c>
      <c r="N530" s="72">
        <v>0</v>
      </c>
      <c r="O530" s="75">
        <v>39.969925631999992</v>
      </c>
      <c r="P530" s="76">
        <v>0.99999999999999978</v>
      </c>
    </row>
    <row r="531" spans="1:16" ht="25.5" x14ac:dyDescent="0.25">
      <c r="A531" s="274" t="s">
        <v>1640</v>
      </c>
      <c r="B531" s="169" t="s">
        <v>908</v>
      </c>
      <c r="C531" s="170" t="s">
        <v>909</v>
      </c>
      <c r="D531" s="176" t="s">
        <v>511</v>
      </c>
      <c r="E531" s="169" t="s">
        <v>33</v>
      </c>
      <c r="F531" s="171">
        <v>1</v>
      </c>
      <c r="G531" s="171">
        <v>42.12</v>
      </c>
      <c r="H531" s="71">
        <v>31.577363999999999</v>
      </c>
      <c r="I531" s="72">
        <v>31.577363999999999</v>
      </c>
      <c r="J531" s="73">
        <v>1</v>
      </c>
      <c r="K531" s="80"/>
      <c r="L531" s="75">
        <v>1</v>
      </c>
      <c r="M531" s="73">
        <v>31.577363999999999</v>
      </c>
      <c r="N531" s="72">
        <v>0</v>
      </c>
      <c r="O531" s="75">
        <v>31.577363999999999</v>
      </c>
      <c r="P531" s="76">
        <v>1</v>
      </c>
    </row>
    <row r="532" spans="1:16" x14ac:dyDescent="0.25">
      <c r="A532" s="274" t="s">
        <v>1641</v>
      </c>
      <c r="B532" s="169" t="s">
        <v>910</v>
      </c>
      <c r="C532" s="170" t="s">
        <v>312</v>
      </c>
      <c r="D532" s="176" t="s">
        <v>511</v>
      </c>
      <c r="E532" s="169" t="s">
        <v>30</v>
      </c>
      <c r="F532" s="171">
        <v>1</v>
      </c>
      <c r="G532" s="171">
        <v>272.12639999999999</v>
      </c>
      <c r="H532" s="71">
        <v>204.01316208</v>
      </c>
      <c r="I532" s="72">
        <v>204.01316208</v>
      </c>
      <c r="J532" s="73">
        <v>1</v>
      </c>
      <c r="K532" s="80"/>
      <c r="L532" s="75">
        <v>1</v>
      </c>
      <c r="M532" s="73">
        <v>204.01316208</v>
      </c>
      <c r="N532" s="72">
        <v>0</v>
      </c>
      <c r="O532" s="75">
        <v>204.01316208</v>
      </c>
      <c r="P532" s="76">
        <v>1</v>
      </c>
    </row>
    <row r="533" spans="1:16" ht="25.5" x14ac:dyDescent="0.25">
      <c r="A533" s="274" t="s">
        <v>1642</v>
      </c>
      <c r="B533" s="169" t="s">
        <v>911</v>
      </c>
      <c r="C533" s="170" t="s">
        <v>912</v>
      </c>
      <c r="D533" s="176" t="s">
        <v>511</v>
      </c>
      <c r="E533" s="169" t="s">
        <v>30</v>
      </c>
      <c r="F533" s="171">
        <v>2</v>
      </c>
      <c r="G533" s="171">
        <v>14.82624</v>
      </c>
      <c r="H533" s="71">
        <v>11.115232128000001</v>
      </c>
      <c r="I533" s="72">
        <v>22.230464256000001</v>
      </c>
      <c r="J533" s="73">
        <v>2</v>
      </c>
      <c r="K533" s="80"/>
      <c r="L533" s="75">
        <v>2</v>
      </c>
      <c r="M533" s="73">
        <v>22.230464256000001</v>
      </c>
      <c r="N533" s="72">
        <v>0</v>
      </c>
      <c r="O533" s="75">
        <v>22.230464256000001</v>
      </c>
      <c r="P533" s="76">
        <v>1</v>
      </c>
    </row>
    <row r="534" spans="1:16" ht="25.5" x14ac:dyDescent="0.25">
      <c r="A534" s="274" t="s">
        <v>1643</v>
      </c>
      <c r="B534" s="169" t="s">
        <v>913</v>
      </c>
      <c r="C534" s="170" t="s">
        <v>313</v>
      </c>
      <c r="D534" s="176" t="s">
        <v>511</v>
      </c>
      <c r="E534" s="169" t="s">
        <v>30</v>
      </c>
      <c r="F534" s="171">
        <v>1</v>
      </c>
      <c r="G534" s="171">
        <v>7.5379199999999997</v>
      </c>
      <c r="H534" s="71">
        <v>5.6511786239999999</v>
      </c>
      <c r="I534" s="72">
        <v>5.6511786239999999</v>
      </c>
      <c r="J534" s="73">
        <v>1</v>
      </c>
      <c r="K534" s="80"/>
      <c r="L534" s="75">
        <v>1</v>
      </c>
      <c r="M534" s="73">
        <v>5.6511786239999999</v>
      </c>
      <c r="N534" s="72">
        <v>0</v>
      </c>
      <c r="O534" s="75">
        <v>5.6511786239999999</v>
      </c>
      <c r="P534" s="76">
        <v>1</v>
      </c>
    </row>
    <row r="535" spans="1:16" ht="25.5" x14ac:dyDescent="0.25">
      <c r="A535" s="274" t="s">
        <v>1644</v>
      </c>
      <c r="B535" s="169" t="s">
        <v>914</v>
      </c>
      <c r="C535" s="170" t="s">
        <v>314</v>
      </c>
      <c r="D535" s="176" t="s">
        <v>511</v>
      </c>
      <c r="E535" s="169" t="s">
        <v>30</v>
      </c>
      <c r="F535" s="171">
        <v>2</v>
      </c>
      <c r="G535" s="171">
        <v>13.178880000000001</v>
      </c>
      <c r="H535" s="71">
        <v>9.8802063360000005</v>
      </c>
      <c r="I535" s="72">
        <v>19.760412672000001</v>
      </c>
      <c r="J535" s="73">
        <v>2</v>
      </c>
      <c r="K535" s="80"/>
      <c r="L535" s="75">
        <v>2</v>
      </c>
      <c r="M535" s="73">
        <v>19.760412672000001</v>
      </c>
      <c r="N535" s="72">
        <v>0</v>
      </c>
      <c r="O535" s="75">
        <v>19.760412672000001</v>
      </c>
      <c r="P535" s="76">
        <v>1</v>
      </c>
    </row>
    <row r="536" spans="1:16" ht="25.5" x14ac:dyDescent="0.25">
      <c r="A536" s="274" t="s">
        <v>1645</v>
      </c>
      <c r="B536" s="169" t="s">
        <v>915</v>
      </c>
      <c r="C536" s="170" t="s">
        <v>315</v>
      </c>
      <c r="D536" s="176" t="s">
        <v>511</v>
      </c>
      <c r="E536" s="169" t="s">
        <v>30</v>
      </c>
      <c r="F536" s="171">
        <v>1</v>
      </c>
      <c r="G536" s="171">
        <v>19.256640000000001</v>
      </c>
      <c r="H536" s="71">
        <v>14.436703008000002</v>
      </c>
      <c r="I536" s="72">
        <v>14.436703008000002</v>
      </c>
      <c r="J536" s="73">
        <v>1</v>
      </c>
      <c r="K536" s="80"/>
      <c r="L536" s="75">
        <v>1</v>
      </c>
      <c r="M536" s="73">
        <v>14.436703008000002</v>
      </c>
      <c r="N536" s="72">
        <v>0</v>
      </c>
      <c r="O536" s="75">
        <v>14.436703008000002</v>
      </c>
      <c r="P536" s="76">
        <v>1</v>
      </c>
    </row>
    <row r="537" spans="1:16" ht="38.25" x14ac:dyDescent="0.25">
      <c r="A537" s="274" t="s">
        <v>1646</v>
      </c>
      <c r="B537" s="169" t="s">
        <v>916</v>
      </c>
      <c r="C537" s="170" t="s">
        <v>917</v>
      </c>
      <c r="D537" s="176" t="s">
        <v>511</v>
      </c>
      <c r="E537" s="169" t="s">
        <v>30</v>
      </c>
      <c r="F537" s="171">
        <v>43</v>
      </c>
      <c r="G537" s="171">
        <v>15.375360000000001</v>
      </c>
      <c r="H537" s="71">
        <v>11.526907392000002</v>
      </c>
      <c r="I537" s="72">
        <v>495.6570178560001</v>
      </c>
      <c r="J537" s="73">
        <v>43</v>
      </c>
      <c r="K537" s="80"/>
      <c r="L537" s="75">
        <v>43</v>
      </c>
      <c r="M537" s="73">
        <v>495.6570178560001</v>
      </c>
      <c r="N537" s="72">
        <v>0</v>
      </c>
      <c r="O537" s="75">
        <v>495.6570178560001</v>
      </c>
      <c r="P537" s="76">
        <v>1</v>
      </c>
    </row>
    <row r="538" spans="1:16" ht="25.5" x14ac:dyDescent="0.25">
      <c r="A538" s="274" t="s">
        <v>1647</v>
      </c>
      <c r="B538" s="169" t="s">
        <v>918</v>
      </c>
      <c r="C538" s="170" t="s">
        <v>316</v>
      </c>
      <c r="D538" s="176" t="s">
        <v>511</v>
      </c>
      <c r="E538" s="169" t="s">
        <v>30</v>
      </c>
      <c r="F538" s="171">
        <v>2</v>
      </c>
      <c r="G538" s="171">
        <v>6.7766399999999996</v>
      </c>
      <c r="H538" s="71">
        <v>5.0804470080000002</v>
      </c>
      <c r="I538" s="72">
        <v>10.160894016</v>
      </c>
      <c r="J538" s="73">
        <v>2</v>
      </c>
      <c r="K538" s="80"/>
      <c r="L538" s="75">
        <v>2</v>
      </c>
      <c r="M538" s="73">
        <v>10.160894016</v>
      </c>
      <c r="N538" s="72">
        <v>0</v>
      </c>
      <c r="O538" s="75">
        <v>10.160894016</v>
      </c>
      <c r="P538" s="76">
        <v>1</v>
      </c>
    </row>
    <row r="539" spans="1:16" ht="25.5" x14ac:dyDescent="0.25">
      <c r="A539" s="274" t="s">
        <v>1648</v>
      </c>
      <c r="B539" s="169" t="s">
        <v>919</v>
      </c>
      <c r="C539" s="170" t="s">
        <v>317</v>
      </c>
      <c r="D539" s="176" t="s">
        <v>511</v>
      </c>
      <c r="E539" s="169" t="s">
        <v>30</v>
      </c>
      <c r="F539" s="171">
        <v>56</v>
      </c>
      <c r="G539" s="171">
        <v>11.31936</v>
      </c>
      <c r="H539" s="71">
        <v>8.4861241920000001</v>
      </c>
      <c r="I539" s="72">
        <v>475.22295475200002</v>
      </c>
      <c r="J539" s="73">
        <v>56</v>
      </c>
      <c r="K539" s="80"/>
      <c r="L539" s="75">
        <v>56</v>
      </c>
      <c r="M539" s="73">
        <v>475.22295475200002</v>
      </c>
      <c r="N539" s="72">
        <v>0</v>
      </c>
      <c r="O539" s="75">
        <v>475.22295475200002</v>
      </c>
      <c r="P539" s="76">
        <v>1</v>
      </c>
    </row>
    <row r="540" spans="1:16" ht="25.5" x14ac:dyDescent="0.25">
      <c r="A540" s="274" t="s">
        <v>1649</v>
      </c>
      <c r="B540" s="169" t="s">
        <v>920</v>
      </c>
      <c r="C540" s="170" t="s">
        <v>318</v>
      </c>
      <c r="D540" s="176" t="s">
        <v>511</v>
      </c>
      <c r="E540" s="169" t="s">
        <v>30</v>
      </c>
      <c r="F540" s="171">
        <v>28</v>
      </c>
      <c r="G540" s="171">
        <v>12.417599999999998</v>
      </c>
      <c r="H540" s="71">
        <v>9.309474719999999</v>
      </c>
      <c r="I540" s="72">
        <v>260.66529215999998</v>
      </c>
      <c r="J540" s="73">
        <v>28</v>
      </c>
      <c r="K540" s="80"/>
      <c r="L540" s="75">
        <v>28</v>
      </c>
      <c r="M540" s="73">
        <v>260.66529215999998</v>
      </c>
      <c r="N540" s="72">
        <v>0</v>
      </c>
      <c r="O540" s="75">
        <v>260.66529215999998</v>
      </c>
      <c r="P540" s="76">
        <v>1</v>
      </c>
    </row>
    <row r="541" spans="1:16" ht="25.5" x14ac:dyDescent="0.25">
      <c r="A541" s="274" t="s">
        <v>1650</v>
      </c>
      <c r="B541" s="169" t="s">
        <v>921</v>
      </c>
      <c r="C541" s="170" t="s">
        <v>319</v>
      </c>
      <c r="D541" s="176" t="s">
        <v>511</v>
      </c>
      <c r="E541" s="169" t="s">
        <v>30</v>
      </c>
      <c r="F541" s="171">
        <v>6</v>
      </c>
      <c r="G541" s="171">
        <v>9.1727999999999987</v>
      </c>
      <c r="H541" s="71">
        <v>6.8768481599999998</v>
      </c>
      <c r="I541" s="72">
        <v>41.261088959999995</v>
      </c>
      <c r="J541" s="73">
        <v>5.9999999999999991</v>
      </c>
      <c r="K541" s="80"/>
      <c r="L541" s="75">
        <v>5.9999999999999991</v>
      </c>
      <c r="M541" s="73">
        <v>41.261088959999995</v>
      </c>
      <c r="N541" s="72">
        <v>0</v>
      </c>
      <c r="O541" s="75">
        <v>41.261088959999995</v>
      </c>
      <c r="P541" s="76">
        <v>1</v>
      </c>
    </row>
    <row r="542" spans="1:16" ht="25.5" x14ac:dyDescent="0.25">
      <c r="A542" s="274" t="s">
        <v>1651</v>
      </c>
      <c r="B542" s="169" t="s">
        <v>922</v>
      </c>
      <c r="C542" s="170" t="s">
        <v>320</v>
      </c>
      <c r="D542" s="176" t="s">
        <v>511</v>
      </c>
      <c r="E542" s="169" t="s">
        <v>30</v>
      </c>
      <c r="F542" s="171">
        <v>8</v>
      </c>
      <c r="G542" s="171">
        <v>21.141120000000001</v>
      </c>
      <c r="H542" s="71">
        <v>15.849497664000001</v>
      </c>
      <c r="I542" s="72">
        <v>126.79598131200001</v>
      </c>
      <c r="J542" s="73">
        <v>8</v>
      </c>
      <c r="K542" s="80"/>
      <c r="L542" s="75">
        <v>8</v>
      </c>
      <c r="M542" s="73">
        <v>126.79598131200001</v>
      </c>
      <c r="N542" s="72">
        <v>0</v>
      </c>
      <c r="O542" s="75">
        <v>126.79598131200001</v>
      </c>
      <c r="P542" s="76">
        <v>1</v>
      </c>
    </row>
    <row r="543" spans="1:16" ht="25.5" x14ac:dyDescent="0.25">
      <c r="A543" s="274" t="s">
        <v>1652</v>
      </c>
      <c r="B543" s="169" t="s">
        <v>923</v>
      </c>
      <c r="C543" s="170" t="s">
        <v>321</v>
      </c>
      <c r="D543" s="176" t="s">
        <v>511</v>
      </c>
      <c r="E543" s="169" t="s">
        <v>30</v>
      </c>
      <c r="F543" s="171">
        <v>5</v>
      </c>
      <c r="G543" s="171">
        <v>23.88672</v>
      </c>
      <c r="H543" s="71">
        <v>17.907873984000002</v>
      </c>
      <c r="I543" s="72">
        <v>89.539369920000013</v>
      </c>
      <c r="J543" s="73">
        <v>5</v>
      </c>
      <c r="K543" s="80"/>
      <c r="L543" s="75">
        <v>5</v>
      </c>
      <c r="M543" s="73">
        <v>89.539369920000013</v>
      </c>
      <c r="N543" s="72">
        <v>0</v>
      </c>
      <c r="O543" s="75">
        <v>89.539369920000013</v>
      </c>
      <c r="P543" s="76">
        <v>1</v>
      </c>
    </row>
    <row r="544" spans="1:16" ht="25.5" x14ac:dyDescent="0.25">
      <c r="A544" s="274" t="s">
        <v>1653</v>
      </c>
      <c r="B544" s="169" t="s">
        <v>924</v>
      </c>
      <c r="C544" s="170" t="s">
        <v>322</v>
      </c>
      <c r="D544" s="176" t="s">
        <v>511</v>
      </c>
      <c r="E544" s="169" t="s">
        <v>30</v>
      </c>
      <c r="F544" s="171">
        <v>16</v>
      </c>
      <c r="G544" s="171">
        <v>17.671679999999999</v>
      </c>
      <c r="H544" s="71">
        <v>13.248458496</v>
      </c>
      <c r="I544" s="72">
        <v>211.97533593599999</v>
      </c>
      <c r="J544" s="73">
        <v>16</v>
      </c>
      <c r="K544" s="80"/>
      <c r="L544" s="75">
        <v>16</v>
      </c>
      <c r="M544" s="73">
        <v>211.97533593599999</v>
      </c>
      <c r="N544" s="72">
        <v>0</v>
      </c>
      <c r="O544" s="75">
        <v>211.97533593599999</v>
      </c>
      <c r="P544" s="76">
        <v>1</v>
      </c>
    </row>
    <row r="545" spans="1:16" ht="25.5" x14ac:dyDescent="0.25">
      <c r="A545" s="274" t="s">
        <v>1654</v>
      </c>
      <c r="B545" s="169" t="s">
        <v>925</v>
      </c>
      <c r="C545" s="170" t="s">
        <v>323</v>
      </c>
      <c r="D545" s="176" t="s">
        <v>511</v>
      </c>
      <c r="E545" s="169" t="s">
        <v>30</v>
      </c>
      <c r="F545" s="171">
        <v>4</v>
      </c>
      <c r="G545" s="171">
        <v>43.055999999999997</v>
      </c>
      <c r="H545" s="71">
        <v>32.279083200000002</v>
      </c>
      <c r="I545" s="72">
        <v>129.11633280000001</v>
      </c>
      <c r="J545" s="73">
        <v>4</v>
      </c>
      <c r="K545" s="80"/>
      <c r="L545" s="75">
        <v>4</v>
      </c>
      <c r="M545" s="73">
        <v>129.11633280000001</v>
      </c>
      <c r="N545" s="72">
        <v>0</v>
      </c>
      <c r="O545" s="75">
        <v>129.11633280000001</v>
      </c>
      <c r="P545" s="76">
        <v>1</v>
      </c>
    </row>
    <row r="546" spans="1:16" ht="25.5" x14ac:dyDescent="0.25">
      <c r="A546" s="274" t="s">
        <v>1655</v>
      </c>
      <c r="B546" s="169" t="s">
        <v>926</v>
      </c>
      <c r="C546" s="170" t="s">
        <v>324</v>
      </c>
      <c r="D546" s="176" t="s">
        <v>511</v>
      </c>
      <c r="E546" s="169" t="s">
        <v>30</v>
      </c>
      <c r="F546" s="171">
        <v>2</v>
      </c>
      <c r="G546" s="171">
        <v>45.639360000000003</v>
      </c>
      <c r="H546" s="71">
        <v>34.215828192000004</v>
      </c>
      <c r="I546" s="72">
        <v>68.431656384000007</v>
      </c>
      <c r="J546" s="73">
        <v>2</v>
      </c>
      <c r="K546" s="80"/>
      <c r="L546" s="75">
        <v>2</v>
      </c>
      <c r="M546" s="73">
        <v>68.431656384000007</v>
      </c>
      <c r="N546" s="72">
        <v>0</v>
      </c>
      <c r="O546" s="75">
        <v>68.431656384000007</v>
      </c>
      <c r="P546" s="76">
        <v>1</v>
      </c>
    </row>
    <row r="547" spans="1:16" ht="38.25" x14ac:dyDescent="0.25">
      <c r="A547" s="274" t="s">
        <v>1656</v>
      </c>
      <c r="B547" s="169" t="s">
        <v>927</v>
      </c>
      <c r="C547" s="170" t="s">
        <v>325</v>
      </c>
      <c r="D547" s="176" t="s">
        <v>511</v>
      </c>
      <c r="E547" s="169" t="s">
        <v>30</v>
      </c>
      <c r="F547" s="171">
        <v>3</v>
      </c>
      <c r="G547" s="171">
        <v>10.99488</v>
      </c>
      <c r="H547" s="71">
        <v>8.2428615360000013</v>
      </c>
      <c r="I547" s="72">
        <v>24.728584608000006</v>
      </c>
      <c r="J547" s="73">
        <v>2.9999999999999996</v>
      </c>
      <c r="K547" s="80"/>
      <c r="L547" s="75">
        <v>2.9999999999999996</v>
      </c>
      <c r="M547" s="73">
        <v>24.728584607999998</v>
      </c>
      <c r="N547" s="72">
        <v>0</v>
      </c>
      <c r="O547" s="75">
        <v>24.728584607999998</v>
      </c>
      <c r="P547" s="76">
        <v>0.99999999999999967</v>
      </c>
    </row>
    <row r="548" spans="1:16" ht="38.25" x14ac:dyDescent="0.25">
      <c r="A548" s="274" t="s">
        <v>1657</v>
      </c>
      <c r="B548" s="169" t="s">
        <v>928</v>
      </c>
      <c r="C548" s="170" t="s">
        <v>326</v>
      </c>
      <c r="D548" s="176" t="s">
        <v>511</v>
      </c>
      <c r="E548" s="169" t="s">
        <v>30</v>
      </c>
      <c r="F548" s="171">
        <v>3</v>
      </c>
      <c r="G548" s="171">
        <v>23.512319999999999</v>
      </c>
      <c r="H548" s="71">
        <v>17.627186303999999</v>
      </c>
      <c r="I548" s="72">
        <v>52.881558911999996</v>
      </c>
      <c r="J548" s="73">
        <v>2.9999999999999996</v>
      </c>
      <c r="K548" s="80"/>
      <c r="L548" s="75">
        <v>2.9999999999999996</v>
      </c>
      <c r="M548" s="73">
        <v>52.881558911999988</v>
      </c>
      <c r="N548" s="72">
        <v>0</v>
      </c>
      <c r="O548" s="75">
        <v>52.881558911999988</v>
      </c>
      <c r="P548" s="76">
        <v>0.99999999999999989</v>
      </c>
    </row>
    <row r="549" spans="1:16" x14ac:dyDescent="0.25">
      <c r="A549" s="274" t="s">
        <v>1658</v>
      </c>
      <c r="B549" s="169" t="s">
        <v>929</v>
      </c>
      <c r="C549" s="170" t="s">
        <v>327</v>
      </c>
      <c r="D549" s="176" t="s">
        <v>511</v>
      </c>
      <c r="E549" s="169" t="s">
        <v>33</v>
      </c>
      <c r="F549" s="171">
        <v>2</v>
      </c>
      <c r="G549" s="171">
        <v>37.165440000000004</v>
      </c>
      <c r="H549" s="71">
        <v>27.862930368000004</v>
      </c>
      <c r="I549" s="72">
        <v>55.725860736000008</v>
      </c>
      <c r="J549" s="73">
        <v>2</v>
      </c>
      <c r="K549" s="80"/>
      <c r="L549" s="75">
        <v>2</v>
      </c>
      <c r="M549" s="73">
        <v>55.725860736000008</v>
      </c>
      <c r="N549" s="72">
        <v>0</v>
      </c>
      <c r="O549" s="75">
        <v>55.725860736000008</v>
      </c>
      <c r="P549" s="76">
        <v>1</v>
      </c>
    </row>
    <row r="550" spans="1:16" ht="25.5" x14ac:dyDescent="0.25">
      <c r="A550" s="274" t="s">
        <v>1659</v>
      </c>
      <c r="B550" s="169" t="s">
        <v>930</v>
      </c>
      <c r="C550" s="170" t="s">
        <v>328</v>
      </c>
      <c r="D550" s="176" t="s">
        <v>511</v>
      </c>
      <c r="E550" s="169" t="s">
        <v>30</v>
      </c>
      <c r="F550" s="171">
        <v>9</v>
      </c>
      <c r="G550" s="171">
        <v>22.364160000000002</v>
      </c>
      <c r="H550" s="71">
        <v>16.766410752000002</v>
      </c>
      <c r="I550" s="72">
        <v>150.89769676800003</v>
      </c>
      <c r="J550" s="73">
        <v>9</v>
      </c>
      <c r="K550" s="80"/>
      <c r="L550" s="75">
        <v>9</v>
      </c>
      <c r="M550" s="73">
        <v>150.89769676800003</v>
      </c>
      <c r="N550" s="72">
        <v>0</v>
      </c>
      <c r="O550" s="75">
        <v>150.89769676800003</v>
      </c>
      <c r="P550" s="76">
        <v>1</v>
      </c>
    </row>
    <row r="551" spans="1:16" ht="25.5" x14ac:dyDescent="0.25">
      <c r="A551" s="274" t="s">
        <v>1660</v>
      </c>
      <c r="B551" s="169" t="s">
        <v>931</v>
      </c>
      <c r="C551" s="170" t="s">
        <v>329</v>
      </c>
      <c r="D551" s="176" t="s">
        <v>511</v>
      </c>
      <c r="E551" s="169" t="s">
        <v>30</v>
      </c>
      <c r="F551" s="171">
        <v>1</v>
      </c>
      <c r="G551" s="171">
        <v>32.385599999999997</v>
      </c>
      <c r="H551" s="71">
        <v>24.279484319999998</v>
      </c>
      <c r="I551" s="72">
        <v>24.279484319999998</v>
      </c>
      <c r="J551" s="73">
        <v>1</v>
      </c>
      <c r="K551" s="80"/>
      <c r="L551" s="75">
        <v>1</v>
      </c>
      <c r="M551" s="73">
        <v>24.279484319999998</v>
      </c>
      <c r="N551" s="72">
        <v>0</v>
      </c>
      <c r="O551" s="75">
        <v>24.279484319999998</v>
      </c>
      <c r="P551" s="76">
        <v>1</v>
      </c>
    </row>
    <row r="552" spans="1:16" ht="25.5" x14ac:dyDescent="0.25">
      <c r="A552" s="274" t="s">
        <v>1661</v>
      </c>
      <c r="B552" s="169" t="s">
        <v>932</v>
      </c>
      <c r="C552" s="170" t="s">
        <v>330</v>
      </c>
      <c r="D552" s="176" t="s">
        <v>511</v>
      </c>
      <c r="E552" s="169" t="s">
        <v>30</v>
      </c>
      <c r="F552" s="171">
        <v>3</v>
      </c>
      <c r="G552" s="171">
        <v>9.4723199999999999</v>
      </c>
      <c r="H552" s="71">
        <v>7.1013983039999999</v>
      </c>
      <c r="I552" s="72">
        <v>21.304194912</v>
      </c>
      <c r="J552" s="73">
        <v>2.9999999999999996</v>
      </c>
      <c r="K552" s="80"/>
      <c r="L552" s="75">
        <v>2.9999999999999996</v>
      </c>
      <c r="M552" s="73">
        <v>21.304194911999996</v>
      </c>
      <c r="N552" s="72">
        <v>0</v>
      </c>
      <c r="O552" s="75">
        <v>21.304194911999996</v>
      </c>
      <c r="P552" s="76">
        <v>0.99999999999999978</v>
      </c>
    </row>
    <row r="553" spans="1:16" ht="25.5" x14ac:dyDescent="0.25">
      <c r="A553" s="274" t="s">
        <v>1662</v>
      </c>
      <c r="B553" s="169" t="s">
        <v>933</v>
      </c>
      <c r="C553" s="170" t="s">
        <v>331</v>
      </c>
      <c r="D553" s="176" t="s">
        <v>511</v>
      </c>
      <c r="E553" s="169" t="s">
        <v>30</v>
      </c>
      <c r="F553" s="171">
        <v>1</v>
      </c>
      <c r="G553" s="171">
        <v>15.525119999999999</v>
      </c>
      <c r="H553" s="71">
        <v>11.639182463999999</v>
      </c>
      <c r="I553" s="72">
        <v>11.639182463999999</v>
      </c>
      <c r="J553" s="73">
        <v>1</v>
      </c>
      <c r="K553" s="80"/>
      <c r="L553" s="75">
        <v>1</v>
      </c>
      <c r="M553" s="73">
        <v>11.639182463999999</v>
      </c>
      <c r="N553" s="72">
        <v>0</v>
      </c>
      <c r="O553" s="75">
        <v>11.639182463999999</v>
      </c>
      <c r="P553" s="76">
        <v>1</v>
      </c>
    </row>
    <row r="554" spans="1:16" ht="25.5" x14ac:dyDescent="0.25">
      <c r="A554" s="274" t="s">
        <v>1663</v>
      </c>
      <c r="B554" s="169" t="s">
        <v>934</v>
      </c>
      <c r="C554" s="170" t="s">
        <v>332</v>
      </c>
      <c r="D554" s="176" t="s">
        <v>511</v>
      </c>
      <c r="E554" s="169" t="s">
        <v>30</v>
      </c>
      <c r="F554" s="171">
        <v>16</v>
      </c>
      <c r="G554" s="171">
        <v>17.01024</v>
      </c>
      <c r="H554" s="71">
        <v>12.752576928</v>
      </c>
      <c r="I554" s="72">
        <v>204.041230848</v>
      </c>
      <c r="J554" s="73">
        <v>16</v>
      </c>
      <c r="K554" s="80"/>
      <c r="L554" s="75">
        <v>16</v>
      </c>
      <c r="M554" s="73">
        <v>204.041230848</v>
      </c>
      <c r="N554" s="72">
        <v>0</v>
      </c>
      <c r="O554" s="75">
        <v>204.041230848</v>
      </c>
      <c r="P554" s="76">
        <v>1</v>
      </c>
    </row>
    <row r="555" spans="1:16" ht="25.5" x14ac:dyDescent="0.25">
      <c r="A555" s="274" t="s">
        <v>1664</v>
      </c>
      <c r="B555" s="169" t="s">
        <v>935</v>
      </c>
      <c r="C555" s="170" t="s">
        <v>333</v>
      </c>
      <c r="D555" s="176" t="s">
        <v>511</v>
      </c>
      <c r="E555" s="169" t="s">
        <v>30</v>
      </c>
      <c r="F555" s="171">
        <v>2</v>
      </c>
      <c r="G555" s="171">
        <v>13.066560000000001</v>
      </c>
      <c r="H555" s="71">
        <v>9.7960000320000002</v>
      </c>
      <c r="I555" s="72">
        <v>19.592000064</v>
      </c>
      <c r="J555" s="73">
        <v>2</v>
      </c>
      <c r="K555" s="80"/>
      <c r="L555" s="75">
        <v>2</v>
      </c>
      <c r="M555" s="73">
        <v>19.592000064</v>
      </c>
      <c r="N555" s="72">
        <v>0</v>
      </c>
      <c r="O555" s="75">
        <v>19.592000064</v>
      </c>
      <c r="P555" s="76">
        <v>1</v>
      </c>
    </row>
    <row r="556" spans="1:16" ht="25.5" x14ac:dyDescent="0.25">
      <c r="A556" s="274" t="s">
        <v>1665</v>
      </c>
      <c r="B556" s="169" t="s">
        <v>936</v>
      </c>
      <c r="C556" s="170" t="s">
        <v>334</v>
      </c>
      <c r="D556" s="176" t="s">
        <v>511</v>
      </c>
      <c r="E556" s="169" t="s">
        <v>30</v>
      </c>
      <c r="F556" s="171">
        <v>4</v>
      </c>
      <c r="G556" s="171">
        <v>35.343359999999997</v>
      </c>
      <c r="H556" s="71">
        <v>26.496916991999999</v>
      </c>
      <c r="I556" s="72">
        <v>105.987667968</v>
      </c>
      <c r="J556" s="73">
        <v>4</v>
      </c>
      <c r="K556" s="80"/>
      <c r="L556" s="75">
        <v>4</v>
      </c>
      <c r="M556" s="73">
        <v>105.987667968</v>
      </c>
      <c r="N556" s="72">
        <v>0</v>
      </c>
      <c r="O556" s="75">
        <v>105.987667968</v>
      </c>
      <c r="P556" s="76">
        <v>1</v>
      </c>
    </row>
    <row r="557" spans="1:16" ht="25.5" x14ac:dyDescent="0.25">
      <c r="A557" s="274" t="s">
        <v>1666</v>
      </c>
      <c r="B557" s="169" t="s">
        <v>937</v>
      </c>
      <c r="C557" s="170" t="s">
        <v>335</v>
      </c>
      <c r="D557" s="176" t="s">
        <v>511</v>
      </c>
      <c r="E557" s="169" t="s">
        <v>30</v>
      </c>
      <c r="F557" s="171">
        <v>9</v>
      </c>
      <c r="G557" s="171">
        <v>27.044160000000002</v>
      </c>
      <c r="H557" s="71">
        <v>20.275006752000003</v>
      </c>
      <c r="I557" s="72">
        <v>182.47506076800002</v>
      </c>
      <c r="J557" s="73">
        <v>9</v>
      </c>
      <c r="K557" s="80"/>
      <c r="L557" s="75">
        <v>9</v>
      </c>
      <c r="M557" s="73">
        <v>182.47506076800002</v>
      </c>
      <c r="N557" s="72">
        <v>0</v>
      </c>
      <c r="O557" s="75">
        <v>182.47506076800002</v>
      </c>
      <c r="P557" s="76">
        <v>1</v>
      </c>
    </row>
    <row r="558" spans="1:16" ht="25.5" x14ac:dyDescent="0.25">
      <c r="A558" s="274" t="s">
        <v>1667</v>
      </c>
      <c r="B558" s="169" t="s">
        <v>938</v>
      </c>
      <c r="C558" s="170" t="s">
        <v>336</v>
      </c>
      <c r="D558" s="176" t="s">
        <v>511</v>
      </c>
      <c r="E558" s="169" t="s">
        <v>30</v>
      </c>
      <c r="F558" s="171">
        <v>2</v>
      </c>
      <c r="G558" s="171">
        <v>50.556480000000001</v>
      </c>
      <c r="H558" s="71">
        <v>37.902193056000002</v>
      </c>
      <c r="I558" s="72">
        <v>75.804386112000003</v>
      </c>
      <c r="J558" s="73">
        <v>2</v>
      </c>
      <c r="K558" s="80"/>
      <c r="L558" s="75">
        <v>2</v>
      </c>
      <c r="M558" s="73">
        <v>75.804386112000003</v>
      </c>
      <c r="N558" s="72">
        <v>0</v>
      </c>
      <c r="O558" s="75">
        <v>75.804386112000003</v>
      </c>
      <c r="P558" s="76">
        <v>1</v>
      </c>
    </row>
    <row r="559" spans="1:16" ht="25.5" x14ac:dyDescent="0.25">
      <c r="A559" s="274" t="s">
        <v>1668</v>
      </c>
      <c r="B559" s="169" t="s">
        <v>939</v>
      </c>
      <c r="C559" s="170" t="s">
        <v>337</v>
      </c>
      <c r="D559" s="176" t="s">
        <v>511</v>
      </c>
      <c r="E559" s="169" t="s">
        <v>30</v>
      </c>
      <c r="F559" s="171">
        <v>2</v>
      </c>
      <c r="G559" s="171">
        <v>54.063360000000003</v>
      </c>
      <c r="H559" s="71">
        <v>40.531300992000006</v>
      </c>
      <c r="I559" s="72">
        <v>81.062601984000011</v>
      </c>
      <c r="J559" s="73">
        <v>2</v>
      </c>
      <c r="K559" s="80"/>
      <c r="L559" s="75">
        <v>2</v>
      </c>
      <c r="M559" s="73">
        <v>81.062601984000011</v>
      </c>
      <c r="N559" s="72">
        <v>0</v>
      </c>
      <c r="O559" s="75">
        <v>81.062601984000011</v>
      </c>
      <c r="P559" s="76">
        <v>1</v>
      </c>
    </row>
    <row r="560" spans="1:16" ht="25.5" x14ac:dyDescent="0.25">
      <c r="A560" s="274" t="s">
        <v>1669</v>
      </c>
      <c r="B560" s="169" t="s">
        <v>940</v>
      </c>
      <c r="C560" s="170" t="s">
        <v>338</v>
      </c>
      <c r="D560" s="176" t="s">
        <v>511</v>
      </c>
      <c r="E560" s="169" t="s">
        <v>30</v>
      </c>
      <c r="F560" s="171">
        <v>2</v>
      </c>
      <c r="G560" s="171">
        <v>12.34272</v>
      </c>
      <c r="H560" s="71">
        <v>9.2533371840000012</v>
      </c>
      <c r="I560" s="72">
        <v>18.506674368000002</v>
      </c>
      <c r="J560" s="73">
        <v>2</v>
      </c>
      <c r="K560" s="80"/>
      <c r="L560" s="75">
        <v>2</v>
      </c>
      <c r="M560" s="73">
        <v>18.506674368000002</v>
      </c>
      <c r="N560" s="72">
        <v>0</v>
      </c>
      <c r="O560" s="75">
        <v>18.506674368000002</v>
      </c>
      <c r="P560" s="76">
        <v>1</v>
      </c>
    </row>
    <row r="561" spans="1:16" ht="25.5" x14ac:dyDescent="0.25">
      <c r="A561" s="274" t="s">
        <v>1670</v>
      </c>
      <c r="B561" s="169" t="s">
        <v>941</v>
      </c>
      <c r="C561" s="170" t="s">
        <v>339</v>
      </c>
      <c r="D561" s="176" t="s">
        <v>511</v>
      </c>
      <c r="E561" s="169" t="s">
        <v>30</v>
      </c>
      <c r="F561" s="171">
        <v>2</v>
      </c>
      <c r="G561" s="171">
        <v>22.401599999999998</v>
      </c>
      <c r="H561" s="71">
        <v>16.794479519999999</v>
      </c>
      <c r="I561" s="72">
        <v>33.588959039999999</v>
      </c>
      <c r="J561" s="73">
        <v>2</v>
      </c>
      <c r="K561" s="80"/>
      <c r="L561" s="75">
        <v>2</v>
      </c>
      <c r="M561" s="73">
        <v>33.588959039999999</v>
      </c>
      <c r="N561" s="72">
        <v>0</v>
      </c>
      <c r="O561" s="75">
        <v>33.588959039999999</v>
      </c>
      <c r="P561" s="76">
        <v>1</v>
      </c>
    </row>
    <row r="562" spans="1:16" x14ac:dyDescent="0.25">
      <c r="A562" s="280" t="s">
        <v>1671</v>
      </c>
      <c r="B562" s="186"/>
      <c r="C562" s="161" t="s">
        <v>340</v>
      </c>
      <c r="D562" s="161"/>
      <c r="E562" s="161"/>
      <c r="F562" s="161"/>
      <c r="G562" s="178"/>
      <c r="H562" s="178"/>
      <c r="I562" s="200">
        <v>6251.1485400000001</v>
      </c>
      <c r="J562" s="201"/>
      <c r="K562" s="200"/>
      <c r="L562" s="202">
        <v>57</v>
      </c>
      <c r="M562" s="201">
        <v>5338.7451673920004</v>
      </c>
      <c r="N562" s="200">
        <v>912.40337260799993</v>
      </c>
      <c r="O562" s="202">
        <v>6251.1485400000001</v>
      </c>
      <c r="P562" s="209">
        <v>1</v>
      </c>
    </row>
    <row r="563" spans="1:16" ht="25.5" x14ac:dyDescent="0.25">
      <c r="A563" s="78" t="s">
        <v>1672</v>
      </c>
      <c r="B563" s="169" t="s">
        <v>942</v>
      </c>
      <c r="C563" s="170" t="s">
        <v>341</v>
      </c>
      <c r="D563" s="176" t="s">
        <v>511</v>
      </c>
      <c r="E563" s="169" t="s">
        <v>30</v>
      </c>
      <c r="F563" s="171">
        <v>4</v>
      </c>
      <c r="G563" s="171">
        <v>109.52448000000001</v>
      </c>
      <c r="H563" s="71">
        <v>82.110502656000008</v>
      </c>
      <c r="I563" s="72">
        <v>328.44201062400003</v>
      </c>
      <c r="J563" s="73">
        <v>4</v>
      </c>
      <c r="K563" s="80"/>
      <c r="L563" s="75">
        <v>4</v>
      </c>
      <c r="M563" s="73">
        <v>328.44201062400003</v>
      </c>
      <c r="N563" s="72">
        <v>0</v>
      </c>
      <c r="O563" s="75">
        <v>328.44201062400003</v>
      </c>
      <c r="P563" s="76">
        <v>1</v>
      </c>
    </row>
    <row r="564" spans="1:16" ht="25.5" x14ac:dyDescent="0.25">
      <c r="A564" s="78" t="s">
        <v>1673</v>
      </c>
      <c r="B564" s="169" t="s">
        <v>943</v>
      </c>
      <c r="C564" s="170" t="s">
        <v>342</v>
      </c>
      <c r="D564" s="176" t="s">
        <v>511</v>
      </c>
      <c r="E564" s="169" t="s">
        <v>30</v>
      </c>
      <c r="F564" s="171">
        <v>1</v>
      </c>
      <c r="G564" s="171">
        <v>194.97503999999998</v>
      </c>
      <c r="H564" s="71">
        <v>146.17278748799998</v>
      </c>
      <c r="I564" s="72">
        <v>146.17278748799998</v>
      </c>
      <c r="J564" s="73">
        <v>1</v>
      </c>
      <c r="K564" s="80"/>
      <c r="L564" s="75">
        <v>1</v>
      </c>
      <c r="M564" s="73">
        <v>146.17278748799998</v>
      </c>
      <c r="N564" s="72">
        <v>0</v>
      </c>
      <c r="O564" s="75">
        <v>146.17278748799998</v>
      </c>
      <c r="P564" s="76">
        <v>1</v>
      </c>
    </row>
    <row r="565" spans="1:16" ht="25.5" x14ac:dyDescent="0.25">
      <c r="A565" s="78" t="s">
        <v>1674</v>
      </c>
      <c r="B565" s="169" t="s">
        <v>944</v>
      </c>
      <c r="C565" s="170" t="s">
        <v>343</v>
      </c>
      <c r="D565" s="176" t="s">
        <v>511</v>
      </c>
      <c r="E565" s="169" t="s">
        <v>30</v>
      </c>
      <c r="F565" s="171">
        <v>28</v>
      </c>
      <c r="G565" s="171">
        <v>117.09984</v>
      </c>
      <c r="H565" s="71">
        <v>87.789750048000002</v>
      </c>
      <c r="I565" s="72">
        <v>2458.1130013440002</v>
      </c>
      <c r="J565" s="73">
        <v>28</v>
      </c>
      <c r="K565" s="80"/>
      <c r="L565" s="75">
        <v>28</v>
      </c>
      <c r="M565" s="73">
        <v>2458.1130013440002</v>
      </c>
      <c r="N565" s="72">
        <v>0</v>
      </c>
      <c r="O565" s="75">
        <v>2458.1130013440002</v>
      </c>
      <c r="P565" s="76">
        <v>1</v>
      </c>
    </row>
    <row r="566" spans="1:16" ht="25.5" x14ac:dyDescent="0.25">
      <c r="A566" s="78" t="s">
        <v>1675</v>
      </c>
      <c r="B566" s="169" t="s">
        <v>945</v>
      </c>
      <c r="C566" s="170" t="s">
        <v>344</v>
      </c>
      <c r="D566" s="176" t="s">
        <v>511</v>
      </c>
      <c r="E566" s="169" t="s">
        <v>30</v>
      </c>
      <c r="F566" s="171">
        <v>2</v>
      </c>
      <c r="G566" s="171">
        <v>47.399039999999999</v>
      </c>
      <c r="H566" s="71">
        <v>35.535060288000004</v>
      </c>
      <c r="I566" s="72">
        <v>71.070120576000008</v>
      </c>
      <c r="J566" s="73">
        <v>2</v>
      </c>
      <c r="K566" s="80"/>
      <c r="L566" s="75">
        <v>2</v>
      </c>
      <c r="M566" s="73">
        <v>71.070120576000008</v>
      </c>
      <c r="N566" s="72">
        <v>0</v>
      </c>
      <c r="O566" s="75">
        <v>71.070120576000008</v>
      </c>
      <c r="P566" s="76">
        <v>1</v>
      </c>
    </row>
    <row r="567" spans="1:16" ht="25.5" x14ac:dyDescent="0.25">
      <c r="A567" s="78" t="s">
        <v>1676</v>
      </c>
      <c r="B567" s="169" t="s">
        <v>946</v>
      </c>
      <c r="C567" s="170" t="s">
        <v>345</v>
      </c>
      <c r="D567" s="176" t="s">
        <v>511</v>
      </c>
      <c r="E567" s="169" t="s">
        <v>33</v>
      </c>
      <c r="F567" s="171">
        <v>1</v>
      </c>
      <c r="G567" s="171">
        <v>413.33760000000001</v>
      </c>
      <c r="H567" s="71">
        <v>309.87919872000003</v>
      </c>
      <c r="I567" s="72">
        <v>309.87919872000003</v>
      </c>
      <c r="J567" s="73">
        <v>1</v>
      </c>
      <c r="K567" s="80"/>
      <c r="L567" s="75">
        <v>1</v>
      </c>
      <c r="M567" s="73">
        <v>309.87919872000003</v>
      </c>
      <c r="N567" s="72">
        <v>0</v>
      </c>
      <c r="O567" s="75">
        <v>309.87919872000003</v>
      </c>
      <c r="P567" s="76">
        <v>1</v>
      </c>
    </row>
    <row r="568" spans="1:16" ht="25.5" x14ac:dyDescent="0.25">
      <c r="A568" s="78" t="s">
        <v>1677</v>
      </c>
      <c r="B568" s="169" t="s">
        <v>947</v>
      </c>
      <c r="C568" s="170" t="s">
        <v>346</v>
      </c>
      <c r="D568" s="176" t="s">
        <v>511</v>
      </c>
      <c r="E568" s="169" t="s">
        <v>30</v>
      </c>
      <c r="F568" s="171">
        <v>4</v>
      </c>
      <c r="G568" s="171">
        <v>102.77279999999999</v>
      </c>
      <c r="H568" s="71">
        <v>77.048768159999995</v>
      </c>
      <c r="I568" s="72">
        <v>308.19507263999998</v>
      </c>
      <c r="J568" s="73">
        <v>4</v>
      </c>
      <c r="K568" s="80"/>
      <c r="L568" s="75">
        <v>4</v>
      </c>
      <c r="M568" s="73">
        <v>308.19507263999998</v>
      </c>
      <c r="N568" s="72">
        <v>0</v>
      </c>
      <c r="O568" s="75">
        <v>308.19507263999998</v>
      </c>
      <c r="P568" s="76">
        <v>1</v>
      </c>
    </row>
    <row r="569" spans="1:16" ht="25.5" x14ac:dyDescent="0.25">
      <c r="A569" s="78" t="s">
        <v>1678</v>
      </c>
      <c r="B569" s="169" t="s">
        <v>948</v>
      </c>
      <c r="C569" s="170" t="s">
        <v>347</v>
      </c>
      <c r="D569" s="176" t="s">
        <v>511</v>
      </c>
      <c r="E569" s="169" t="s">
        <v>30</v>
      </c>
      <c r="F569" s="171">
        <v>6</v>
      </c>
      <c r="G569" s="171">
        <v>184.31711999999999</v>
      </c>
      <c r="H569" s="71">
        <v>138.18254486399999</v>
      </c>
      <c r="I569" s="72">
        <v>829.09526918400002</v>
      </c>
      <c r="J569" s="73">
        <v>6</v>
      </c>
      <c r="K569" s="80"/>
      <c r="L569" s="75">
        <v>6</v>
      </c>
      <c r="M569" s="73">
        <v>829.09526918400002</v>
      </c>
      <c r="N569" s="72">
        <v>0</v>
      </c>
      <c r="O569" s="75">
        <v>829.09526918400002</v>
      </c>
      <c r="P569" s="76">
        <v>1</v>
      </c>
    </row>
    <row r="570" spans="1:16" ht="25.5" x14ac:dyDescent="0.25">
      <c r="A570" s="78" t="s">
        <v>1679</v>
      </c>
      <c r="B570" s="169" t="s">
        <v>949</v>
      </c>
      <c r="C570" s="170" t="s">
        <v>348</v>
      </c>
      <c r="D570" s="176" t="s">
        <v>511</v>
      </c>
      <c r="E570" s="169" t="s">
        <v>30</v>
      </c>
      <c r="F570" s="171">
        <v>2</v>
      </c>
      <c r="G570" s="171">
        <v>279.61439999999999</v>
      </c>
      <c r="H570" s="71">
        <v>209.62691568</v>
      </c>
      <c r="I570" s="72">
        <v>419.25383135999999</v>
      </c>
      <c r="J570" s="73">
        <v>2</v>
      </c>
      <c r="K570" s="80"/>
      <c r="L570" s="75">
        <v>2</v>
      </c>
      <c r="M570" s="73">
        <v>419.25383135999999</v>
      </c>
      <c r="N570" s="72">
        <v>0</v>
      </c>
      <c r="O570" s="75">
        <v>419.25383135999999</v>
      </c>
      <c r="P570" s="76">
        <v>1</v>
      </c>
    </row>
    <row r="571" spans="1:16" ht="25.5" x14ac:dyDescent="0.25">
      <c r="A571" s="78" t="s">
        <v>1680</v>
      </c>
      <c r="B571" s="169" t="s">
        <v>950</v>
      </c>
      <c r="C571" s="170" t="s">
        <v>349</v>
      </c>
      <c r="D571" s="176" t="s">
        <v>511</v>
      </c>
      <c r="E571" s="169" t="s">
        <v>30</v>
      </c>
      <c r="F571" s="171">
        <v>6</v>
      </c>
      <c r="G571" s="171">
        <v>76.152960000000007</v>
      </c>
      <c r="H571" s="71">
        <v>57.091874112000006</v>
      </c>
      <c r="I571" s="72">
        <v>342.55124467200005</v>
      </c>
      <c r="J571" s="73">
        <v>6</v>
      </c>
      <c r="K571" s="80"/>
      <c r="L571" s="75">
        <v>6</v>
      </c>
      <c r="M571" s="73">
        <v>342.55124467200005</v>
      </c>
      <c r="N571" s="72">
        <v>0</v>
      </c>
      <c r="O571" s="75">
        <v>342.55124467200005</v>
      </c>
      <c r="P571" s="76">
        <v>1</v>
      </c>
    </row>
    <row r="572" spans="1:16" ht="25.5" x14ac:dyDescent="0.25">
      <c r="A572" s="78" t="s">
        <v>1681</v>
      </c>
      <c r="B572" s="169" t="s">
        <v>951</v>
      </c>
      <c r="C572" s="170" t="s">
        <v>350</v>
      </c>
      <c r="D572" s="176" t="s">
        <v>511</v>
      </c>
      <c r="E572" s="169" t="s">
        <v>30</v>
      </c>
      <c r="F572" s="171">
        <v>2</v>
      </c>
      <c r="G572" s="171">
        <v>84.015359999999987</v>
      </c>
      <c r="H572" s="71">
        <v>62.986315391999995</v>
      </c>
      <c r="I572" s="72">
        <v>125.97263078399999</v>
      </c>
      <c r="J572" s="73">
        <v>2</v>
      </c>
      <c r="K572" s="80"/>
      <c r="L572" s="75">
        <v>2</v>
      </c>
      <c r="M572" s="73">
        <v>125.97263078399999</v>
      </c>
      <c r="N572" s="72">
        <v>0</v>
      </c>
      <c r="O572" s="75">
        <v>125.97263078399999</v>
      </c>
      <c r="P572" s="76">
        <v>1</v>
      </c>
    </row>
    <row r="573" spans="1:16" ht="25.5" x14ac:dyDescent="0.25">
      <c r="A573" s="78" t="s">
        <v>1682</v>
      </c>
      <c r="B573" s="169" t="s">
        <v>952</v>
      </c>
      <c r="C573" s="170" t="s">
        <v>351</v>
      </c>
      <c r="D573" s="176" t="s">
        <v>511</v>
      </c>
      <c r="E573" s="169" t="s">
        <v>33</v>
      </c>
      <c r="F573" s="171">
        <v>1</v>
      </c>
      <c r="G573" s="171">
        <v>1217.0246399999999</v>
      </c>
      <c r="H573" s="71">
        <v>912.40337260799993</v>
      </c>
      <c r="I573" s="72">
        <v>912.40337260799993</v>
      </c>
      <c r="J573" s="73">
        <v>0</v>
      </c>
      <c r="K573" s="80">
        <v>1</v>
      </c>
      <c r="L573" s="75">
        <v>1</v>
      </c>
      <c r="M573" s="73">
        <v>0</v>
      </c>
      <c r="N573" s="72">
        <v>912.40337260799993</v>
      </c>
      <c r="O573" s="75">
        <v>912.40337260799993</v>
      </c>
      <c r="P573" s="76">
        <v>1</v>
      </c>
    </row>
    <row r="574" spans="1:16" x14ac:dyDescent="0.25">
      <c r="A574" s="283" t="s">
        <v>1683</v>
      </c>
      <c r="B574" s="186"/>
      <c r="C574" s="161" t="s">
        <v>352</v>
      </c>
      <c r="D574" s="161"/>
      <c r="E574" s="161"/>
      <c r="F574" s="161"/>
      <c r="G574" s="178"/>
      <c r="H574" s="178"/>
      <c r="I574" s="200">
        <v>8191.1775778560004</v>
      </c>
      <c r="J574" s="201"/>
      <c r="K574" s="200"/>
      <c r="L574" s="202">
        <v>5</v>
      </c>
      <c r="M574" s="201">
        <v>8191.1775778560004</v>
      </c>
      <c r="N574" s="200">
        <v>0</v>
      </c>
      <c r="O574" s="202">
        <v>8191.1775778560004</v>
      </c>
      <c r="P574" s="209">
        <v>1</v>
      </c>
    </row>
    <row r="575" spans="1:16" ht="25.5" x14ac:dyDescent="0.25">
      <c r="A575" s="78" t="s">
        <v>1684</v>
      </c>
      <c r="B575" s="188" t="s">
        <v>953</v>
      </c>
      <c r="C575" s="170" t="s">
        <v>353</v>
      </c>
      <c r="D575" s="176" t="s">
        <v>511</v>
      </c>
      <c r="E575" s="169" t="s">
        <v>30</v>
      </c>
      <c r="F575" s="171">
        <v>2</v>
      </c>
      <c r="G575" s="171">
        <v>3994.4611199999999</v>
      </c>
      <c r="H575" s="71">
        <v>2994.6475016640002</v>
      </c>
      <c r="I575" s="72">
        <v>5989.2950033280003</v>
      </c>
      <c r="J575" s="73">
        <v>2</v>
      </c>
      <c r="K575" s="80"/>
      <c r="L575" s="75">
        <v>2</v>
      </c>
      <c r="M575" s="73">
        <v>5989.2950033280003</v>
      </c>
      <c r="N575" s="72">
        <v>0</v>
      </c>
      <c r="O575" s="75">
        <v>5989.2950033280003</v>
      </c>
      <c r="P575" s="76">
        <v>1</v>
      </c>
    </row>
    <row r="576" spans="1:16" ht="25.5" x14ac:dyDescent="0.25">
      <c r="A576" s="78" t="s">
        <v>1685</v>
      </c>
      <c r="B576" s="188" t="s">
        <v>954</v>
      </c>
      <c r="C576" s="170" t="s">
        <v>354</v>
      </c>
      <c r="D576" s="176" t="s">
        <v>511</v>
      </c>
      <c r="E576" s="169" t="s">
        <v>30</v>
      </c>
      <c r="F576" s="171">
        <v>3</v>
      </c>
      <c r="G576" s="171">
        <v>979.00608</v>
      </c>
      <c r="H576" s="71">
        <v>733.96085817599999</v>
      </c>
      <c r="I576" s="72">
        <v>2201.8825745280001</v>
      </c>
      <c r="J576" s="73">
        <v>3</v>
      </c>
      <c r="K576" s="80"/>
      <c r="L576" s="75">
        <v>3</v>
      </c>
      <c r="M576" s="73">
        <v>2201.8825745280001</v>
      </c>
      <c r="N576" s="72">
        <v>0</v>
      </c>
      <c r="O576" s="75">
        <v>2201.8825745280001</v>
      </c>
      <c r="P576" s="76">
        <v>1</v>
      </c>
    </row>
    <row r="577" spans="1:16" x14ac:dyDescent="0.25">
      <c r="A577" s="284" t="s">
        <v>1686</v>
      </c>
      <c r="B577" s="186"/>
      <c r="C577" s="161" t="s">
        <v>355</v>
      </c>
      <c r="D577" s="161"/>
      <c r="E577" s="161"/>
      <c r="F577" s="161"/>
      <c r="G577" s="178"/>
      <c r="H577" s="178"/>
      <c r="I577" s="200">
        <v>3054.2562086400003</v>
      </c>
      <c r="J577" s="201"/>
      <c r="K577" s="200"/>
      <c r="L577" s="202">
        <v>4</v>
      </c>
      <c r="M577" s="201">
        <v>3054.2562086400003</v>
      </c>
      <c r="N577" s="200">
        <v>0</v>
      </c>
      <c r="O577" s="202">
        <v>3054.2562086400003</v>
      </c>
      <c r="P577" s="209">
        <v>1</v>
      </c>
    </row>
    <row r="578" spans="1:16" ht="25.5" x14ac:dyDescent="0.25">
      <c r="A578" s="78" t="s">
        <v>1687</v>
      </c>
      <c r="B578" s="188" t="s">
        <v>955</v>
      </c>
      <c r="C578" s="170" t="s">
        <v>356</v>
      </c>
      <c r="D578" s="176" t="s">
        <v>511</v>
      </c>
      <c r="E578" s="169" t="s">
        <v>30</v>
      </c>
      <c r="F578" s="171">
        <v>4</v>
      </c>
      <c r="G578" s="171">
        <v>1018.4928</v>
      </c>
      <c r="H578" s="71">
        <v>763.56405216000007</v>
      </c>
      <c r="I578" s="72">
        <v>3054.2562086400003</v>
      </c>
      <c r="J578" s="73">
        <v>4</v>
      </c>
      <c r="K578" s="80"/>
      <c r="L578" s="75">
        <v>4</v>
      </c>
      <c r="M578" s="73">
        <v>3054.2562086400003</v>
      </c>
      <c r="N578" s="72">
        <v>0</v>
      </c>
      <c r="O578" s="75">
        <v>3054.2562086400003</v>
      </c>
      <c r="P578" s="76">
        <v>1</v>
      </c>
    </row>
    <row r="579" spans="1:16" ht="15.75" x14ac:dyDescent="0.25">
      <c r="A579" s="282">
        <v>20</v>
      </c>
      <c r="B579" s="189"/>
      <c r="C579" s="190" t="s">
        <v>357</v>
      </c>
      <c r="D579" s="190"/>
      <c r="E579" s="190"/>
      <c r="F579" s="190"/>
      <c r="G579" s="191"/>
      <c r="H579" s="191"/>
      <c r="I579" s="95">
        <v>89341.213774176009</v>
      </c>
      <c r="J579" s="203"/>
      <c r="K579" s="95"/>
      <c r="L579" s="204">
        <v>607</v>
      </c>
      <c r="M579" s="203">
        <v>80448.326352576012</v>
      </c>
      <c r="N579" s="95">
        <v>0</v>
      </c>
      <c r="O579" s="204">
        <v>80448.326352576012</v>
      </c>
      <c r="P579" s="205">
        <v>0.90046153341862833</v>
      </c>
    </row>
    <row r="580" spans="1:16" x14ac:dyDescent="0.25">
      <c r="A580" s="283" t="s">
        <v>1688</v>
      </c>
      <c r="B580" s="186"/>
      <c r="C580" s="161" t="s">
        <v>358</v>
      </c>
      <c r="D580" s="161"/>
      <c r="E580" s="161"/>
      <c r="F580" s="161"/>
      <c r="G580" s="178"/>
      <c r="H580" s="178"/>
      <c r="I580" s="200">
        <v>2260.714712256</v>
      </c>
      <c r="J580" s="201"/>
      <c r="K580" s="200"/>
      <c r="L580" s="202">
        <v>42</v>
      </c>
      <c r="M580" s="201">
        <v>2260.714712256</v>
      </c>
      <c r="N580" s="200">
        <v>0</v>
      </c>
      <c r="O580" s="202">
        <v>2260.714712256</v>
      </c>
      <c r="P580" s="209">
        <v>1</v>
      </c>
    </row>
    <row r="581" spans="1:16" ht="25.5" x14ac:dyDescent="0.25">
      <c r="A581" s="78" t="s">
        <v>1689</v>
      </c>
      <c r="B581" s="188" t="s">
        <v>956</v>
      </c>
      <c r="C581" s="170" t="s">
        <v>359</v>
      </c>
      <c r="D581" s="176" t="s">
        <v>511</v>
      </c>
      <c r="E581" s="169" t="s">
        <v>519</v>
      </c>
      <c r="F581" s="171">
        <v>21</v>
      </c>
      <c r="G581" s="171">
        <v>114.67872</v>
      </c>
      <c r="H581" s="71">
        <v>85.974636384000007</v>
      </c>
      <c r="I581" s="72">
        <v>1805.4673640640001</v>
      </c>
      <c r="J581" s="73">
        <v>21</v>
      </c>
      <c r="K581" s="80"/>
      <c r="L581" s="75">
        <v>21</v>
      </c>
      <c r="M581" s="73">
        <v>1805.4673640640001</v>
      </c>
      <c r="N581" s="72">
        <v>0</v>
      </c>
      <c r="O581" s="75">
        <v>1805.4673640640001</v>
      </c>
      <c r="P581" s="76">
        <v>1</v>
      </c>
    </row>
    <row r="582" spans="1:16" x14ac:dyDescent="0.25">
      <c r="A582" s="78" t="s">
        <v>1690</v>
      </c>
      <c r="B582" s="188" t="s">
        <v>957</v>
      </c>
      <c r="C582" s="170" t="s">
        <v>360</v>
      </c>
      <c r="D582" s="176" t="s">
        <v>511</v>
      </c>
      <c r="E582" s="169" t="s">
        <v>519</v>
      </c>
      <c r="F582" s="171">
        <v>21</v>
      </c>
      <c r="G582" s="171">
        <v>28.916160000000001</v>
      </c>
      <c r="H582" s="71">
        <v>21.678445152000002</v>
      </c>
      <c r="I582" s="72">
        <v>455.24734819200006</v>
      </c>
      <c r="J582" s="73">
        <v>21</v>
      </c>
      <c r="K582" s="80"/>
      <c r="L582" s="75">
        <v>21</v>
      </c>
      <c r="M582" s="73">
        <v>455.24734819200006</v>
      </c>
      <c r="N582" s="72">
        <v>0</v>
      </c>
      <c r="O582" s="75">
        <v>455.24734819200006</v>
      </c>
      <c r="P582" s="76">
        <v>1</v>
      </c>
    </row>
    <row r="583" spans="1:16" x14ac:dyDescent="0.25">
      <c r="A583" s="280" t="s">
        <v>1691</v>
      </c>
      <c r="B583" s="186"/>
      <c r="C583" s="161" t="s">
        <v>298</v>
      </c>
      <c r="D583" s="161"/>
      <c r="E583" s="161"/>
      <c r="F583" s="161"/>
      <c r="G583" s="178"/>
      <c r="H583" s="178"/>
      <c r="I583" s="200">
        <v>16411.312768032003</v>
      </c>
      <c r="J583" s="201"/>
      <c r="K583" s="200"/>
      <c r="L583" s="202">
        <v>226</v>
      </c>
      <c r="M583" s="201">
        <v>7518.4253464320009</v>
      </c>
      <c r="N583" s="200">
        <v>0</v>
      </c>
      <c r="O583" s="202">
        <v>7518.4253464320009</v>
      </c>
      <c r="P583" s="209">
        <v>0.45812455424512566</v>
      </c>
    </row>
    <row r="584" spans="1:16" ht="38.25" x14ac:dyDescent="0.25">
      <c r="A584" s="78" t="s">
        <v>1692</v>
      </c>
      <c r="B584" s="188" t="s">
        <v>958</v>
      </c>
      <c r="C584" s="170" t="s">
        <v>361</v>
      </c>
      <c r="D584" s="176" t="s">
        <v>511</v>
      </c>
      <c r="E584" s="169" t="s">
        <v>38</v>
      </c>
      <c r="F584" s="171">
        <v>14</v>
      </c>
      <c r="G584" s="171">
        <v>26.6448</v>
      </c>
      <c r="H584" s="71">
        <v>19.975606559999999</v>
      </c>
      <c r="I584" s="72">
        <v>279.65849184000001</v>
      </c>
      <c r="J584" s="73">
        <v>14</v>
      </c>
      <c r="K584" s="80"/>
      <c r="L584" s="75">
        <v>14</v>
      </c>
      <c r="M584" s="73">
        <v>279.65849184000001</v>
      </c>
      <c r="N584" s="72">
        <v>0</v>
      </c>
      <c r="O584" s="75">
        <v>279.65849184000001</v>
      </c>
      <c r="P584" s="76">
        <v>1</v>
      </c>
    </row>
    <row r="585" spans="1:16" ht="38.25" x14ac:dyDescent="0.25">
      <c r="A585" s="78" t="s">
        <v>1693</v>
      </c>
      <c r="B585" s="188" t="s">
        <v>959</v>
      </c>
      <c r="C585" s="170" t="s">
        <v>362</v>
      </c>
      <c r="D585" s="176" t="s">
        <v>511</v>
      </c>
      <c r="E585" s="169" t="s">
        <v>38</v>
      </c>
      <c r="F585" s="171">
        <v>50</v>
      </c>
      <c r="G585" s="171">
        <v>32.672640000000001</v>
      </c>
      <c r="H585" s="71">
        <v>24.494678208000003</v>
      </c>
      <c r="I585" s="72">
        <v>1224.7339104000002</v>
      </c>
      <c r="J585" s="73">
        <v>50</v>
      </c>
      <c r="K585" s="80"/>
      <c r="L585" s="75">
        <v>50</v>
      </c>
      <c r="M585" s="73">
        <v>1224.7339104000002</v>
      </c>
      <c r="N585" s="72">
        <v>0</v>
      </c>
      <c r="O585" s="75">
        <v>1224.7339104000002</v>
      </c>
      <c r="P585" s="76">
        <v>1</v>
      </c>
    </row>
    <row r="586" spans="1:16" ht="25.5" x14ac:dyDescent="0.25">
      <c r="A586" s="78" t="s">
        <v>1694</v>
      </c>
      <c r="B586" s="188" t="s">
        <v>960</v>
      </c>
      <c r="C586" s="170" t="s">
        <v>363</v>
      </c>
      <c r="D586" s="176" t="s">
        <v>511</v>
      </c>
      <c r="E586" s="169" t="s">
        <v>38</v>
      </c>
      <c r="F586" s="171">
        <v>44</v>
      </c>
      <c r="G586" s="171">
        <v>13.728</v>
      </c>
      <c r="H586" s="71">
        <v>10.2918816</v>
      </c>
      <c r="I586" s="72">
        <v>452.84279040000001</v>
      </c>
      <c r="J586" s="73">
        <v>44</v>
      </c>
      <c r="K586" s="80"/>
      <c r="L586" s="75">
        <v>44</v>
      </c>
      <c r="M586" s="73">
        <v>452.84279040000001</v>
      </c>
      <c r="N586" s="72">
        <v>0</v>
      </c>
      <c r="O586" s="75">
        <v>452.84279040000001</v>
      </c>
      <c r="P586" s="76">
        <v>1</v>
      </c>
    </row>
    <row r="587" spans="1:16" ht="25.5" x14ac:dyDescent="0.25">
      <c r="A587" s="78" t="s">
        <v>1695</v>
      </c>
      <c r="B587" s="188" t="s">
        <v>961</v>
      </c>
      <c r="C587" s="170" t="s">
        <v>364</v>
      </c>
      <c r="D587" s="176" t="s">
        <v>511</v>
      </c>
      <c r="E587" s="169" t="s">
        <v>38</v>
      </c>
      <c r="F587" s="171">
        <v>8</v>
      </c>
      <c r="G587" s="171">
        <v>24.68544</v>
      </c>
      <c r="H587" s="71">
        <v>18.506674368000002</v>
      </c>
      <c r="I587" s="72">
        <v>148.05339494400002</v>
      </c>
      <c r="J587" s="73">
        <v>8</v>
      </c>
      <c r="K587" s="80"/>
      <c r="L587" s="75">
        <v>8</v>
      </c>
      <c r="M587" s="73">
        <v>148.05339494400002</v>
      </c>
      <c r="N587" s="72">
        <v>0</v>
      </c>
      <c r="O587" s="75">
        <v>148.05339494400002</v>
      </c>
      <c r="P587" s="76">
        <v>1</v>
      </c>
    </row>
    <row r="588" spans="1:16" ht="38.25" x14ac:dyDescent="0.25">
      <c r="A588" s="78" t="s">
        <v>1696</v>
      </c>
      <c r="B588" s="188" t="s">
        <v>962</v>
      </c>
      <c r="C588" s="170" t="s">
        <v>365</v>
      </c>
      <c r="D588" s="176" t="s">
        <v>511</v>
      </c>
      <c r="E588" s="169" t="s">
        <v>38</v>
      </c>
      <c r="F588" s="171">
        <v>49</v>
      </c>
      <c r="G588" s="171">
        <v>45.514559999999996</v>
      </c>
      <c r="H588" s="71">
        <v>34.122265632000001</v>
      </c>
      <c r="I588" s="72">
        <v>1671.9910159680001</v>
      </c>
      <c r="J588" s="73">
        <v>49</v>
      </c>
      <c r="K588" s="80"/>
      <c r="L588" s="75">
        <v>49</v>
      </c>
      <c r="M588" s="73">
        <v>1671.9910159680001</v>
      </c>
      <c r="N588" s="72">
        <v>0</v>
      </c>
      <c r="O588" s="75">
        <v>1671.9910159680001</v>
      </c>
      <c r="P588" s="76">
        <v>1</v>
      </c>
    </row>
    <row r="589" spans="1:16" x14ac:dyDescent="0.25">
      <c r="A589" s="78" t="s">
        <v>1697</v>
      </c>
      <c r="B589" s="188" t="s">
        <v>963</v>
      </c>
      <c r="C589" s="170" t="s">
        <v>366</v>
      </c>
      <c r="D589" s="176" t="s">
        <v>511</v>
      </c>
      <c r="E589" s="169" t="s">
        <v>89</v>
      </c>
      <c r="F589" s="171">
        <v>206</v>
      </c>
      <c r="G589" s="171">
        <v>81.806399999999996</v>
      </c>
      <c r="H589" s="71">
        <v>61.33025808</v>
      </c>
      <c r="I589" s="72">
        <v>12634.033164480001</v>
      </c>
      <c r="J589" s="73">
        <v>61</v>
      </c>
      <c r="K589" s="80"/>
      <c r="L589" s="75">
        <v>61</v>
      </c>
      <c r="M589" s="73">
        <v>3741.1457428799999</v>
      </c>
      <c r="N589" s="72">
        <v>0</v>
      </c>
      <c r="O589" s="75">
        <v>3741.1457428799999</v>
      </c>
      <c r="P589" s="76">
        <v>0.29611650485436891</v>
      </c>
    </row>
    <row r="590" spans="1:16" x14ac:dyDescent="0.25">
      <c r="A590" s="280" t="s">
        <v>1698</v>
      </c>
      <c r="B590" s="186"/>
      <c r="C590" s="161" t="s">
        <v>299</v>
      </c>
      <c r="D590" s="161"/>
      <c r="E590" s="161"/>
      <c r="F590" s="161"/>
      <c r="G590" s="178"/>
      <c r="H590" s="178"/>
      <c r="I590" s="200">
        <v>7313.7572464319992</v>
      </c>
      <c r="J590" s="201"/>
      <c r="K590" s="200"/>
      <c r="L590" s="202">
        <v>317</v>
      </c>
      <c r="M590" s="201">
        <v>7313.7572464319992</v>
      </c>
      <c r="N590" s="200">
        <v>0</v>
      </c>
      <c r="O590" s="202">
        <v>7313.7572464319992</v>
      </c>
      <c r="P590" s="209">
        <v>1</v>
      </c>
    </row>
    <row r="591" spans="1:16" ht="38.25" x14ac:dyDescent="0.25">
      <c r="A591" s="78" t="s">
        <v>1699</v>
      </c>
      <c r="B591" s="188" t="s">
        <v>964</v>
      </c>
      <c r="C591" s="170" t="s">
        <v>367</v>
      </c>
      <c r="D591" s="176" t="s">
        <v>511</v>
      </c>
      <c r="E591" s="169" t="s">
        <v>30</v>
      </c>
      <c r="F591" s="171">
        <v>12</v>
      </c>
      <c r="G591" s="171">
        <v>85.50048000000001</v>
      </c>
      <c r="H591" s="71">
        <v>64.099709856000004</v>
      </c>
      <c r="I591" s="72">
        <v>769.19651827200005</v>
      </c>
      <c r="J591" s="73">
        <v>12</v>
      </c>
      <c r="K591" s="80"/>
      <c r="L591" s="75">
        <v>12</v>
      </c>
      <c r="M591" s="73">
        <v>769.19651827200005</v>
      </c>
      <c r="N591" s="72">
        <v>0</v>
      </c>
      <c r="O591" s="75">
        <v>769.19651827200005</v>
      </c>
      <c r="P591" s="76">
        <v>1</v>
      </c>
    </row>
    <row r="592" spans="1:16" ht="38.25" x14ac:dyDescent="0.25">
      <c r="A592" s="78" t="s">
        <v>1700</v>
      </c>
      <c r="B592" s="188" t="s">
        <v>965</v>
      </c>
      <c r="C592" s="170" t="s">
        <v>368</v>
      </c>
      <c r="D592" s="176" t="s">
        <v>511</v>
      </c>
      <c r="E592" s="169" t="s">
        <v>30</v>
      </c>
      <c r="F592" s="171">
        <v>1</v>
      </c>
      <c r="G592" s="171">
        <v>21.515519999999999</v>
      </c>
      <c r="H592" s="71">
        <v>16.130185344000001</v>
      </c>
      <c r="I592" s="72">
        <v>16.130185344000001</v>
      </c>
      <c r="J592" s="73">
        <v>1</v>
      </c>
      <c r="K592" s="80"/>
      <c r="L592" s="75">
        <v>1</v>
      </c>
      <c r="M592" s="73">
        <v>16.130185344000001</v>
      </c>
      <c r="N592" s="72">
        <v>0</v>
      </c>
      <c r="O592" s="75">
        <v>16.130185344000001</v>
      </c>
      <c r="P592" s="76">
        <v>1</v>
      </c>
    </row>
    <row r="593" spans="1:16" x14ac:dyDescent="0.25">
      <c r="A593" s="78" t="s">
        <v>1701</v>
      </c>
      <c r="B593" s="188" t="s">
        <v>966</v>
      </c>
      <c r="C593" s="170" t="s">
        <v>369</v>
      </c>
      <c r="D593" s="176" t="s">
        <v>511</v>
      </c>
      <c r="E593" s="169" t="s">
        <v>33</v>
      </c>
      <c r="F593" s="171">
        <v>4</v>
      </c>
      <c r="G593" s="171">
        <v>71.647679999999994</v>
      </c>
      <c r="H593" s="71">
        <v>53.714265695999998</v>
      </c>
      <c r="I593" s="72">
        <v>214.85706278399999</v>
      </c>
      <c r="J593" s="73">
        <v>4</v>
      </c>
      <c r="K593" s="80"/>
      <c r="L593" s="75">
        <v>4</v>
      </c>
      <c r="M593" s="73">
        <v>214.85706278399999</v>
      </c>
      <c r="N593" s="72">
        <v>0</v>
      </c>
      <c r="O593" s="75">
        <v>214.85706278399999</v>
      </c>
      <c r="P593" s="76">
        <v>1</v>
      </c>
    </row>
    <row r="594" spans="1:16" ht="38.25" x14ac:dyDescent="0.25">
      <c r="A594" s="78" t="s">
        <v>1702</v>
      </c>
      <c r="B594" s="188" t="s">
        <v>967</v>
      </c>
      <c r="C594" s="170" t="s">
        <v>370</v>
      </c>
      <c r="D594" s="176" t="s">
        <v>511</v>
      </c>
      <c r="E594" s="169" t="s">
        <v>30</v>
      </c>
      <c r="F594" s="171">
        <v>11</v>
      </c>
      <c r="G594" s="171">
        <v>47.399039999999999</v>
      </c>
      <c r="H594" s="71">
        <v>35.535060288000004</v>
      </c>
      <c r="I594" s="72">
        <v>390.88566316800006</v>
      </c>
      <c r="J594" s="73">
        <v>11</v>
      </c>
      <c r="K594" s="80"/>
      <c r="L594" s="75">
        <v>11</v>
      </c>
      <c r="M594" s="73">
        <v>390.88566316800006</v>
      </c>
      <c r="N594" s="72">
        <v>0</v>
      </c>
      <c r="O594" s="75">
        <v>390.88566316800006</v>
      </c>
      <c r="P594" s="76">
        <v>1</v>
      </c>
    </row>
    <row r="595" spans="1:16" ht="38.25" x14ac:dyDescent="0.25">
      <c r="A595" s="78" t="s">
        <v>1703</v>
      </c>
      <c r="B595" s="188" t="s">
        <v>968</v>
      </c>
      <c r="C595" s="170" t="s">
        <v>371</v>
      </c>
      <c r="D595" s="176" t="s">
        <v>511</v>
      </c>
      <c r="E595" s="169" t="s">
        <v>30</v>
      </c>
      <c r="F595" s="171">
        <v>7</v>
      </c>
      <c r="G595" s="171">
        <v>12.96672</v>
      </c>
      <c r="H595" s="71">
        <v>9.7211499840000002</v>
      </c>
      <c r="I595" s="72">
        <v>68.048049888000008</v>
      </c>
      <c r="J595" s="73">
        <v>7</v>
      </c>
      <c r="K595" s="80"/>
      <c r="L595" s="75">
        <v>7</v>
      </c>
      <c r="M595" s="73">
        <v>68.048049888000008</v>
      </c>
      <c r="N595" s="72">
        <v>0</v>
      </c>
      <c r="O595" s="75">
        <v>68.048049888000008</v>
      </c>
      <c r="P595" s="76">
        <v>1</v>
      </c>
    </row>
    <row r="596" spans="1:16" ht="38.25" x14ac:dyDescent="0.25">
      <c r="A596" s="78" t="s">
        <v>1704</v>
      </c>
      <c r="B596" s="188" t="s">
        <v>969</v>
      </c>
      <c r="C596" s="170" t="s">
        <v>372</v>
      </c>
      <c r="D596" s="176" t="s">
        <v>511</v>
      </c>
      <c r="E596" s="169" t="s">
        <v>30</v>
      </c>
      <c r="F596" s="171">
        <v>15</v>
      </c>
      <c r="G596" s="171">
        <v>19.306560000000001</v>
      </c>
      <c r="H596" s="71">
        <v>14.474128032000001</v>
      </c>
      <c r="I596" s="72">
        <v>217.11192048000001</v>
      </c>
      <c r="J596" s="73">
        <v>15</v>
      </c>
      <c r="K596" s="80"/>
      <c r="L596" s="75">
        <v>15</v>
      </c>
      <c r="M596" s="73">
        <v>217.11192048000001</v>
      </c>
      <c r="N596" s="72">
        <v>0</v>
      </c>
      <c r="O596" s="75">
        <v>217.11192048000001</v>
      </c>
      <c r="P596" s="76">
        <v>1</v>
      </c>
    </row>
    <row r="597" spans="1:16" ht="38.25" x14ac:dyDescent="0.25">
      <c r="A597" s="78" t="s">
        <v>1705</v>
      </c>
      <c r="B597" s="188" t="s">
        <v>970</v>
      </c>
      <c r="C597" s="170" t="s">
        <v>373</v>
      </c>
      <c r="D597" s="176" t="s">
        <v>511</v>
      </c>
      <c r="E597" s="169" t="s">
        <v>30</v>
      </c>
      <c r="F597" s="171">
        <v>2</v>
      </c>
      <c r="G597" s="171">
        <v>12.217919999999999</v>
      </c>
      <c r="H597" s="71">
        <v>9.1597746240000006</v>
      </c>
      <c r="I597" s="72">
        <v>18.319549248000001</v>
      </c>
      <c r="J597" s="73">
        <v>2</v>
      </c>
      <c r="K597" s="80"/>
      <c r="L597" s="75">
        <v>2</v>
      </c>
      <c r="M597" s="73">
        <v>18.319549248000001</v>
      </c>
      <c r="N597" s="72">
        <v>0</v>
      </c>
      <c r="O597" s="75">
        <v>18.319549248000001</v>
      </c>
      <c r="P597" s="76">
        <v>1</v>
      </c>
    </row>
    <row r="598" spans="1:16" ht="38.25" x14ac:dyDescent="0.25">
      <c r="A598" s="78" t="s">
        <v>1706</v>
      </c>
      <c r="B598" s="188" t="s">
        <v>971</v>
      </c>
      <c r="C598" s="170" t="s">
        <v>374</v>
      </c>
      <c r="D598" s="176" t="s">
        <v>511</v>
      </c>
      <c r="E598" s="169" t="s">
        <v>30</v>
      </c>
      <c r="F598" s="171">
        <v>6</v>
      </c>
      <c r="G598" s="171">
        <v>33.833280000000002</v>
      </c>
      <c r="H598" s="71">
        <v>25.364810016000003</v>
      </c>
      <c r="I598" s="72">
        <v>152.18886009600001</v>
      </c>
      <c r="J598" s="73">
        <v>6</v>
      </c>
      <c r="K598" s="80"/>
      <c r="L598" s="75">
        <v>6</v>
      </c>
      <c r="M598" s="73">
        <v>152.18886009600001</v>
      </c>
      <c r="N598" s="72">
        <v>0</v>
      </c>
      <c r="O598" s="75">
        <v>152.18886009600001</v>
      </c>
      <c r="P598" s="76">
        <v>1</v>
      </c>
    </row>
    <row r="599" spans="1:16" x14ac:dyDescent="0.25">
      <c r="A599" s="78" t="s">
        <v>1707</v>
      </c>
      <c r="B599" s="188" t="s">
        <v>972</v>
      </c>
      <c r="C599" s="170" t="s">
        <v>375</v>
      </c>
      <c r="D599" s="176" t="s">
        <v>511</v>
      </c>
      <c r="E599" s="169" t="s">
        <v>33</v>
      </c>
      <c r="F599" s="171">
        <v>3</v>
      </c>
      <c r="G599" s="171">
        <v>93.824640000000002</v>
      </c>
      <c r="H599" s="71">
        <v>70.340332608000011</v>
      </c>
      <c r="I599" s="72">
        <v>211.02099782400003</v>
      </c>
      <c r="J599" s="73">
        <v>3</v>
      </c>
      <c r="K599" s="80"/>
      <c r="L599" s="75">
        <v>3</v>
      </c>
      <c r="M599" s="73">
        <v>211.02099782400003</v>
      </c>
      <c r="N599" s="72">
        <v>0</v>
      </c>
      <c r="O599" s="75">
        <v>211.02099782400003</v>
      </c>
      <c r="P599" s="76">
        <v>1</v>
      </c>
    </row>
    <row r="600" spans="1:16" ht="38.25" x14ac:dyDescent="0.25">
      <c r="A600" s="78" t="s">
        <v>1708</v>
      </c>
      <c r="B600" s="188" t="s">
        <v>973</v>
      </c>
      <c r="C600" s="170" t="s">
        <v>376</v>
      </c>
      <c r="D600" s="176" t="s">
        <v>511</v>
      </c>
      <c r="E600" s="169" t="s">
        <v>30</v>
      </c>
      <c r="F600" s="171">
        <v>24</v>
      </c>
      <c r="G600" s="171">
        <v>12.754560000000001</v>
      </c>
      <c r="H600" s="71">
        <v>9.5620936320000016</v>
      </c>
      <c r="I600" s="72">
        <v>229.49024716800005</v>
      </c>
      <c r="J600" s="73">
        <v>24</v>
      </c>
      <c r="K600" s="80"/>
      <c r="L600" s="75">
        <v>24</v>
      </c>
      <c r="M600" s="73">
        <v>229.49024716800005</v>
      </c>
      <c r="N600" s="72">
        <v>0</v>
      </c>
      <c r="O600" s="75">
        <v>229.49024716800005</v>
      </c>
      <c r="P600" s="76">
        <v>1</v>
      </c>
    </row>
    <row r="601" spans="1:16" ht="38.25" x14ac:dyDescent="0.25">
      <c r="A601" s="78" t="s">
        <v>1709</v>
      </c>
      <c r="B601" s="188" t="s">
        <v>974</v>
      </c>
      <c r="C601" s="170" t="s">
        <v>377</v>
      </c>
      <c r="D601" s="176" t="s">
        <v>511</v>
      </c>
      <c r="E601" s="169" t="s">
        <v>30</v>
      </c>
      <c r="F601" s="171">
        <v>30</v>
      </c>
      <c r="G601" s="171">
        <v>18.620159999999998</v>
      </c>
      <c r="H601" s="71">
        <v>13.959533951999999</v>
      </c>
      <c r="I601" s="72">
        <v>418.78601856</v>
      </c>
      <c r="J601" s="73">
        <v>30</v>
      </c>
      <c r="K601" s="80"/>
      <c r="L601" s="75">
        <v>30</v>
      </c>
      <c r="M601" s="73">
        <v>418.78601856</v>
      </c>
      <c r="N601" s="72">
        <v>0</v>
      </c>
      <c r="O601" s="75">
        <v>418.78601856</v>
      </c>
      <c r="P601" s="76">
        <v>1</v>
      </c>
    </row>
    <row r="602" spans="1:16" ht="38.25" x14ac:dyDescent="0.25">
      <c r="A602" s="78" t="s">
        <v>1710</v>
      </c>
      <c r="B602" s="188" t="s">
        <v>975</v>
      </c>
      <c r="C602" s="170" t="s">
        <v>378</v>
      </c>
      <c r="D602" s="176" t="s">
        <v>511</v>
      </c>
      <c r="E602" s="169" t="s">
        <v>30</v>
      </c>
      <c r="F602" s="171">
        <v>20</v>
      </c>
      <c r="G602" s="171">
        <v>11.53152</v>
      </c>
      <c r="H602" s="71">
        <v>8.6451805440000005</v>
      </c>
      <c r="I602" s="72">
        <v>172.90361088</v>
      </c>
      <c r="J602" s="73">
        <v>20</v>
      </c>
      <c r="K602" s="80"/>
      <c r="L602" s="75">
        <v>20</v>
      </c>
      <c r="M602" s="73">
        <v>172.90361088</v>
      </c>
      <c r="N602" s="72">
        <v>0</v>
      </c>
      <c r="O602" s="75">
        <v>172.90361088</v>
      </c>
      <c r="P602" s="76">
        <v>1</v>
      </c>
    </row>
    <row r="603" spans="1:16" ht="38.25" x14ac:dyDescent="0.25">
      <c r="A603" s="78" t="s">
        <v>1711</v>
      </c>
      <c r="B603" s="188" t="s">
        <v>976</v>
      </c>
      <c r="C603" s="170" t="s">
        <v>379</v>
      </c>
      <c r="D603" s="176" t="s">
        <v>511</v>
      </c>
      <c r="E603" s="169" t="s">
        <v>30</v>
      </c>
      <c r="F603" s="171">
        <v>1</v>
      </c>
      <c r="G603" s="171">
        <v>24.473279999999999</v>
      </c>
      <c r="H603" s="71">
        <v>18.347618015999998</v>
      </c>
      <c r="I603" s="72">
        <v>18.347618015999998</v>
      </c>
      <c r="J603" s="73">
        <v>1</v>
      </c>
      <c r="K603" s="80"/>
      <c r="L603" s="75">
        <v>1</v>
      </c>
      <c r="M603" s="73">
        <v>18.347618015999998</v>
      </c>
      <c r="N603" s="72">
        <v>0</v>
      </c>
      <c r="O603" s="75">
        <v>18.347618015999998</v>
      </c>
      <c r="P603" s="76">
        <v>1</v>
      </c>
    </row>
    <row r="604" spans="1:16" ht="38.25" x14ac:dyDescent="0.25">
      <c r="A604" s="78" t="s">
        <v>1712</v>
      </c>
      <c r="B604" s="188" t="s">
        <v>977</v>
      </c>
      <c r="C604" s="170" t="s">
        <v>380</v>
      </c>
      <c r="D604" s="176" t="s">
        <v>511</v>
      </c>
      <c r="E604" s="169" t="s">
        <v>30</v>
      </c>
      <c r="F604" s="171">
        <v>4</v>
      </c>
      <c r="G604" s="171">
        <v>21.92736</v>
      </c>
      <c r="H604" s="71">
        <v>16.438941792000001</v>
      </c>
      <c r="I604" s="72">
        <v>65.755767168000006</v>
      </c>
      <c r="J604" s="73">
        <v>4</v>
      </c>
      <c r="K604" s="80"/>
      <c r="L604" s="75">
        <v>4</v>
      </c>
      <c r="M604" s="73">
        <v>65.755767168000006</v>
      </c>
      <c r="N604" s="72">
        <v>0</v>
      </c>
      <c r="O604" s="75">
        <v>65.755767168000006</v>
      </c>
      <c r="P604" s="76">
        <v>1</v>
      </c>
    </row>
    <row r="605" spans="1:16" ht="38.25" x14ac:dyDescent="0.25">
      <c r="A605" s="78" t="s">
        <v>1713</v>
      </c>
      <c r="B605" s="188" t="s">
        <v>978</v>
      </c>
      <c r="C605" s="170" t="s">
        <v>381</v>
      </c>
      <c r="D605" s="176" t="s">
        <v>511</v>
      </c>
      <c r="E605" s="169" t="s">
        <v>30</v>
      </c>
      <c r="F605" s="171">
        <v>5</v>
      </c>
      <c r="G605" s="171">
        <v>60.665279999999996</v>
      </c>
      <c r="H605" s="71">
        <v>45.480760415999995</v>
      </c>
      <c r="I605" s="72">
        <v>227.40380207999999</v>
      </c>
      <c r="J605" s="73">
        <v>5</v>
      </c>
      <c r="K605" s="80"/>
      <c r="L605" s="75">
        <v>5</v>
      </c>
      <c r="M605" s="73">
        <v>227.40380207999999</v>
      </c>
      <c r="N605" s="72">
        <v>0</v>
      </c>
      <c r="O605" s="75">
        <v>227.40380207999999</v>
      </c>
      <c r="P605" s="76">
        <v>1</v>
      </c>
    </row>
    <row r="606" spans="1:16" ht="38.25" x14ac:dyDescent="0.25">
      <c r="A606" s="78" t="s">
        <v>1714</v>
      </c>
      <c r="B606" s="188" t="s">
        <v>979</v>
      </c>
      <c r="C606" s="170" t="s">
        <v>382</v>
      </c>
      <c r="D606" s="176" t="s">
        <v>511</v>
      </c>
      <c r="E606" s="169" t="s">
        <v>30</v>
      </c>
      <c r="F606" s="171">
        <v>6</v>
      </c>
      <c r="G606" s="171">
        <v>49.208640000000003</v>
      </c>
      <c r="H606" s="71">
        <v>36.891717408000005</v>
      </c>
      <c r="I606" s="72">
        <v>221.35030444800003</v>
      </c>
      <c r="J606" s="73">
        <v>6</v>
      </c>
      <c r="K606" s="80"/>
      <c r="L606" s="75">
        <v>6</v>
      </c>
      <c r="M606" s="73">
        <v>221.35030444800003</v>
      </c>
      <c r="N606" s="72">
        <v>0</v>
      </c>
      <c r="O606" s="75">
        <v>221.35030444800003</v>
      </c>
      <c r="P606" s="76">
        <v>1</v>
      </c>
    </row>
    <row r="607" spans="1:16" x14ac:dyDescent="0.25">
      <c r="A607" s="78" t="s">
        <v>1715</v>
      </c>
      <c r="B607" s="188" t="s">
        <v>980</v>
      </c>
      <c r="C607" s="170" t="s">
        <v>383</v>
      </c>
      <c r="D607" s="176" t="s">
        <v>511</v>
      </c>
      <c r="E607" s="169" t="s">
        <v>33</v>
      </c>
      <c r="F607" s="171">
        <v>3</v>
      </c>
      <c r="G607" s="171">
        <v>254.55456000000001</v>
      </c>
      <c r="H607" s="71">
        <v>190.83955363200002</v>
      </c>
      <c r="I607" s="72">
        <v>572.51866089600003</v>
      </c>
      <c r="J607" s="73">
        <v>3</v>
      </c>
      <c r="K607" s="80"/>
      <c r="L607" s="75">
        <v>3</v>
      </c>
      <c r="M607" s="73">
        <v>572.51866089600003</v>
      </c>
      <c r="N607" s="72">
        <v>0</v>
      </c>
      <c r="O607" s="75">
        <v>572.51866089600003</v>
      </c>
      <c r="P607" s="76">
        <v>1</v>
      </c>
    </row>
    <row r="608" spans="1:16" ht="38.25" x14ac:dyDescent="0.25">
      <c r="A608" s="78" t="s">
        <v>1716</v>
      </c>
      <c r="B608" s="188" t="s">
        <v>981</v>
      </c>
      <c r="C608" s="170" t="s">
        <v>384</v>
      </c>
      <c r="D608" s="176" t="s">
        <v>511</v>
      </c>
      <c r="E608" s="169" t="s">
        <v>30</v>
      </c>
      <c r="F608" s="171">
        <v>15</v>
      </c>
      <c r="G608" s="171">
        <v>23.300160000000002</v>
      </c>
      <c r="H608" s="71">
        <v>17.468129952000002</v>
      </c>
      <c r="I608" s="72">
        <v>262.02194928</v>
      </c>
      <c r="J608" s="73">
        <v>15</v>
      </c>
      <c r="K608" s="80"/>
      <c r="L608" s="75">
        <v>15</v>
      </c>
      <c r="M608" s="73">
        <v>262.02194928</v>
      </c>
      <c r="N608" s="72">
        <v>0</v>
      </c>
      <c r="O608" s="75">
        <v>262.02194928</v>
      </c>
      <c r="P608" s="76">
        <v>1</v>
      </c>
    </row>
    <row r="609" spans="1:16" ht="38.25" x14ac:dyDescent="0.25">
      <c r="A609" s="78" t="s">
        <v>1717</v>
      </c>
      <c r="B609" s="188" t="s">
        <v>982</v>
      </c>
      <c r="C609" s="170" t="s">
        <v>385</v>
      </c>
      <c r="D609" s="176" t="s">
        <v>511</v>
      </c>
      <c r="E609" s="169" t="s">
        <v>30</v>
      </c>
      <c r="F609" s="171">
        <v>51</v>
      </c>
      <c r="G609" s="171">
        <v>18.570240000000002</v>
      </c>
      <c r="H609" s="71">
        <v>13.922108928000002</v>
      </c>
      <c r="I609" s="72">
        <v>710.02755532800006</v>
      </c>
      <c r="J609" s="73">
        <v>51</v>
      </c>
      <c r="K609" s="80"/>
      <c r="L609" s="75">
        <v>51</v>
      </c>
      <c r="M609" s="73">
        <v>710.02755532800006</v>
      </c>
      <c r="N609" s="72">
        <v>0</v>
      </c>
      <c r="O609" s="75">
        <v>710.02755532800006</v>
      </c>
      <c r="P609" s="76">
        <v>1</v>
      </c>
    </row>
    <row r="610" spans="1:16" ht="38.25" x14ac:dyDescent="0.25">
      <c r="A610" s="78" t="s">
        <v>1718</v>
      </c>
      <c r="B610" s="188" t="s">
        <v>983</v>
      </c>
      <c r="C610" s="170" t="s">
        <v>386</v>
      </c>
      <c r="D610" s="176" t="s">
        <v>511</v>
      </c>
      <c r="E610" s="169" t="s">
        <v>30</v>
      </c>
      <c r="F610" s="171">
        <v>8</v>
      </c>
      <c r="G610" s="171">
        <v>26.906879999999997</v>
      </c>
      <c r="H610" s="71">
        <v>20.172087936</v>
      </c>
      <c r="I610" s="72">
        <v>161.376703488</v>
      </c>
      <c r="J610" s="73">
        <v>8</v>
      </c>
      <c r="K610" s="80"/>
      <c r="L610" s="75">
        <v>8</v>
      </c>
      <c r="M610" s="73">
        <v>161.376703488</v>
      </c>
      <c r="N610" s="72">
        <v>0</v>
      </c>
      <c r="O610" s="75">
        <v>161.376703488</v>
      </c>
      <c r="P610" s="76">
        <v>1</v>
      </c>
    </row>
    <row r="611" spans="1:16" ht="38.25" x14ac:dyDescent="0.25">
      <c r="A611" s="78" t="s">
        <v>1719</v>
      </c>
      <c r="B611" s="188" t="s">
        <v>984</v>
      </c>
      <c r="C611" s="170" t="s">
        <v>387</v>
      </c>
      <c r="D611" s="176" t="s">
        <v>511</v>
      </c>
      <c r="E611" s="169" t="s">
        <v>30</v>
      </c>
      <c r="F611" s="171">
        <v>21</v>
      </c>
      <c r="G611" s="171">
        <v>38.351039999999998</v>
      </c>
      <c r="H611" s="71">
        <v>28.751774688000001</v>
      </c>
      <c r="I611" s="72">
        <v>603.78726844800008</v>
      </c>
      <c r="J611" s="73">
        <v>21</v>
      </c>
      <c r="K611" s="80"/>
      <c r="L611" s="75">
        <v>21</v>
      </c>
      <c r="M611" s="73">
        <v>603.78726844800008</v>
      </c>
      <c r="N611" s="72">
        <v>0</v>
      </c>
      <c r="O611" s="75">
        <v>603.78726844800008</v>
      </c>
      <c r="P611" s="76">
        <v>1</v>
      </c>
    </row>
    <row r="612" spans="1:16" ht="38.25" x14ac:dyDescent="0.25">
      <c r="A612" s="78" t="s">
        <v>1720</v>
      </c>
      <c r="B612" s="188" t="s">
        <v>985</v>
      </c>
      <c r="C612" s="170" t="s">
        <v>388</v>
      </c>
      <c r="D612" s="176" t="s">
        <v>511</v>
      </c>
      <c r="E612" s="169" t="s">
        <v>30</v>
      </c>
      <c r="F612" s="171">
        <v>10</v>
      </c>
      <c r="G612" s="171">
        <v>39.474240000000002</v>
      </c>
      <c r="H612" s="71">
        <v>29.593837728000004</v>
      </c>
      <c r="I612" s="72">
        <v>295.93837728000005</v>
      </c>
      <c r="J612" s="73">
        <v>10</v>
      </c>
      <c r="K612" s="80"/>
      <c r="L612" s="75">
        <v>10</v>
      </c>
      <c r="M612" s="73">
        <v>295.93837728000005</v>
      </c>
      <c r="N612" s="72">
        <v>0</v>
      </c>
      <c r="O612" s="75">
        <v>295.93837728000005</v>
      </c>
      <c r="P612" s="76">
        <v>1</v>
      </c>
    </row>
    <row r="613" spans="1:16" x14ac:dyDescent="0.25">
      <c r="A613" s="78" t="s">
        <v>1721</v>
      </c>
      <c r="B613" s="188" t="s">
        <v>986</v>
      </c>
      <c r="C613" s="170" t="s">
        <v>389</v>
      </c>
      <c r="D613" s="176" t="s">
        <v>511</v>
      </c>
      <c r="E613" s="169" t="s">
        <v>33</v>
      </c>
      <c r="F613" s="171">
        <v>3</v>
      </c>
      <c r="G613" s="171">
        <v>76.340159999999997</v>
      </c>
      <c r="H613" s="71">
        <v>57.232217951999999</v>
      </c>
      <c r="I613" s="72">
        <v>171.69665385600001</v>
      </c>
      <c r="J613" s="73">
        <v>3</v>
      </c>
      <c r="K613" s="80"/>
      <c r="L613" s="75">
        <v>3</v>
      </c>
      <c r="M613" s="73">
        <v>171.69665385600001</v>
      </c>
      <c r="N613" s="72">
        <v>0</v>
      </c>
      <c r="O613" s="75">
        <v>171.69665385600001</v>
      </c>
      <c r="P613" s="76">
        <v>1</v>
      </c>
    </row>
    <row r="614" spans="1:16" ht="38.25" x14ac:dyDescent="0.25">
      <c r="A614" s="78" t="s">
        <v>1722</v>
      </c>
      <c r="B614" s="188" t="s">
        <v>987</v>
      </c>
      <c r="C614" s="170" t="s">
        <v>390</v>
      </c>
      <c r="D614" s="176" t="s">
        <v>511</v>
      </c>
      <c r="E614" s="169" t="s">
        <v>30</v>
      </c>
      <c r="F614" s="171">
        <v>1</v>
      </c>
      <c r="G614" s="171">
        <v>21.216000000000001</v>
      </c>
      <c r="H614" s="71">
        <v>15.905635200000001</v>
      </c>
      <c r="I614" s="72">
        <v>15.905635200000001</v>
      </c>
      <c r="J614" s="73">
        <v>1</v>
      </c>
      <c r="K614" s="80"/>
      <c r="L614" s="75">
        <v>1</v>
      </c>
      <c r="M614" s="73">
        <v>15.905635200000001</v>
      </c>
      <c r="N614" s="72">
        <v>0</v>
      </c>
      <c r="O614" s="75">
        <v>15.905635200000001</v>
      </c>
      <c r="P614" s="76">
        <v>1</v>
      </c>
    </row>
    <row r="615" spans="1:16" x14ac:dyDescent="0.25">
      <c r="A615" s="78" t="s">
        <v>1723</v>
      </c>
      <c r="B615" s="188" t="s">
        <v>988</v>
      </c>
      <c r="C615" s="170" t="s">
        <v>391</v>
      </c>
      <c r="D615" s="176" t="s">
        <v>511</v>
      </c>
      <c r="E615" s="169" t="s">
        <v>33</v>
      </c>
      <c r="F615" s="171">
        <v>6</v>
      </c>
      <c r="G615" s="171">
        <v>63.535679999999992</v>
      </c>
      <c r="H615" s="71">
        <v>47.632699295999998</v>
      </c>
      <c r="I615" s="72">
        <v>285.79619577599999</v>
      </c>
      <c r="J615" s="73">
        <v>6</v>
      </c>
      <c r="K615" s="80"/>
      <c r="L615" s="75">
        <v>6</v>
      </c>
      <c r="M615" s="73">
        <v>285.79619577599999</v>
      </c>
      <c r="N615" s="72">
        <v>0</v>
      </c>
      <c r="O615" s="75">
        <v>285.79619577599999</v>
      </c>
      <c r="P615" s="76">
        <v>1</v>
      </c>
    </row>
    <row r="616" spans="1:16" ht="38.25" x14ac:dyDescent="0.25">
      <c r="A616" s="78" t="s">
        <v>1724</v>
      </c>
      <c r="B616" s="188" t="s">
        <v>989</v>
      </c>
      <c r="C616" s="170" t="s">
        <v>392</v>
      </c>
      <c r="D616" s="176" t="s">
        <v>511</v>
      </c>
      <c r="E616" s="169" t="s">
        <v>30</v>
      </c>
      <c r="F616" s="171">
        <v>11</v>
      </c>
      <c r="G616" s="171">
        <v>45.564479999999996</v>
      </c>
      <c r="H616" s="71">
        <v>34.159690655999995</v>
      </c>
      <c r="I616" s="72">
        <v>375.75659721599993</v>
      </c>
      <c r="J616" s="73">
        <v>11</v>
      </c>
      <c r="K616" s="80"/>
      <c r="L616" s="75">
        <v>11</v>
      </c>
      <c r="M616" s="73">
        <v>375.75659721599993</v>
      </c>
      <c r="N616" s="72">
        <v>0</v>
      </c>
      <c r="O616" s="75">
        <v>375.75659721599993</v>
      </c>
      <c r="P616" s="76">
        <v>1</v>
      </c>
    </row>
    <row r="617" spans="1:16" ht="38.25" x14ac:dyDescent="0.25">
      <c r="A617" s="78" t="s">
        <v>1725</v>
      </c>
      <c r="B617" s="188" t="s">
        <v>990</v>
      </c>
      <c r="C617" s="170" t="s">
        <v>393</v>
      </c>
      <c r="D617" s="176" t="s">
        <v>511</v>
      </c>
      <c r="E617" s="169" t="s">
        <v>30</v>
      </c>
      <c r="F617" s="171">
        <v>2</v>
      </c>
      <c r="G617" s="171">
        <v>29.153279999999999</v>
      </c>
      <c r="H617" s="71">
        <v>21.856214015999999</v>
      </c>
      <c r="I617" s="72">
        <v>43.712428031999998</v>
      </c>
      <c r="J617" s="73">
        <v>2</v>
      </c>
      <c r="K617" s="80"/>
      <c r="L617" s="75">
        <v>2</v>
      </c>
      <c r="M617" s="73">
        <v>43.712428031999998</v>
      </c>
      <c r="N617" s="72">
        <v>0</v>
      </c>
      <c r="O617" s="75">
        <v>43.712428031999998</v>
      </c>
      <c r="P617" s="76">
        <v>1</v>
      </c>
    </row>
    <row r="618" spans="1:16" ht="38.25" x14ac:dyDescent="0.25">
      <c r="A618" s="78" t="s">
        <v>1726</v>
      </c>
      <c r="B618" s="188" t="s">
        <v>991</v>
      </c>
      <c r="C618" s="170" t="s">
        <v>394</v>
      </c>
      <c r="D618" s="176" t="s">
        <v>511</v>
      </c>
      <c r="E618" s="169" t="s">
        <v>30</v>
      </c>
      <c r="F618" s="171">
        <v>14</v>
      </c>
      <c r="G618" s="171">
        <v>19.680959999999999</v>
      </c>
      <c r="H618" s="71">
        <v>14.754815711999999</v>
      </c>
      <c r="I618" s="72">
        <v>206.567419968</v>
      </c>
      <c r="J618" s="73">
        <v>14</v>
      </c>
      <c r="K618" s="80"/>
      <c r="L618" s="75">
        <v>14</v>
      </c>
      <c r="M618" s="73">
        <v>206.567419968</v>
      </c>
      <c r="N618" s="72">
        <v>0</v>
      </c>
      <c r="O618" s="75">
        <v>206.567419968</v>
      </c>
      <c r="P618" s="76">
        <v>1</v>
      </c>
    </row>
    <row r="619" spans="1:16" ht="38.25" x14ac:dyDescent="0.25">
      <c r="A619" s="78" t="s">
        <v>1727</v>
      </c>
      <c r="B619" s="188" t="s">
        <v>992</v>
      </c>
      <c r="C619" s="170" t="s">
        <v>395</v>
      </c>
      <c r="D619" s="176" t="s">
        <v>511</v>
      </c>
      <c r="E619" s="169" t="s">
        <v>30</v>
      </c>
      <c r="F619" s="171">
        <v>1</v>
      </c>
      <c r="G619" s="171">
        <v>23.212800000000001</v>
      </c>
      <c r="H619" s="71">
        <v>17.40263616</v>
      </c>
      <c r="I619" s="72">
        <v>17.40263616</v>
      </c>
      <c r="J619" s="73">
        <v>1</v>
      </c>
      <c r="K619" s="80"/>
      <c r="L619" s="75">
        <v>1</v>
      </c>
      <c r="M619" s="73">
        <v>17.40263616</v>
      </c>
      <c r="N619" s="72">
        <v>0</v>
      </c>
      <c r="O619" s="75">
        <v>17.40263616</v>
      </c>
      <c r="P619" s="76">
        <v>1</v>
      </c>
    </row>
    <row r="620" spans="1:16" ht="38.25" x14ac:dyDescent="0.25">
      <c r="A620" s="78" t="s">
        <v>1728</v>
      </c>
      <c r="B620" s="188" t="s">
        <v>927</v>
      </c>
      <c r="C620" s="170" t="s">
        <v>325</v>
      </c>
      <c r="D620" s="176" t="s">
        <v>511</v>
      </c>
      <c r="E620" s="169" t="s">
        <v>30</v>
      </c>
      <c r="F620" s="171">
        <v>7</v>
      </c>
      <c r="G620" s="171">
        <v>10.99488</v>
      </c>
      <c r="H620" s="71">
        <v>8.2428615360000013</v>
      </c>
      <c r="I620" s="72">
        <v>57.700030752000011</v>
      </c>
      <c r="J620" s="73">
        <v>7</v>
      </c>
      <c r="K620" s="80"/>
      <c r="L620" s="75">
        <v>7</v>
      </c>
      <c r="M620" s="73">
        <v>57.700030752000011</v>
      </c>
      <c r="N620" s="72">
        <v>0</v>
      </c>
      <c r="O620" s="75">
        <v>57.700030752000011</v>
      </c>
      <c r="P620" s="76">
        <v>1</v>
      </c>
    </row>
    <row r="621" spans="1:16" ht="25.5" x14ac:dyDescent="0.25">
      <c r="A621" s="78" t="s">
        <v>1729</v>
      </c>
      <c r="B621" s="188" t="s">
        <v>993</v>
      </c>
      <c r="C621" s="170" t="s">
        <v>396</v>
      </c>
      <c r="D621" s="176" t="s">
        <v>511</v>
      </c>
      <c r="E621" s="169" t="s">
        <v>30</v>
      </c>
      <c r="F621" s="171">
        <v>13</v>
      </c>
      <c r="G621" s="171">
        <v>12.49248</v>
      </c>
      <c r="H621" s="71">
        <v>9.3656122560000004</v>
      </c>
      <c r="I621" s="72">
        <v>121.752959328</v>
      </c>
      <c r="J621" s="73">
        <v>13</v>
      </c>
      <c r="K621" s="80"/>
      <c r="L621" s="75">
        <v>13</v>
      </c>
      <c r="M621" s="73">
        <v>121.752959328</v>
      </c>
      <c r="N621" s="72">
        <v>0</v>
      </c>
      <c r="O621" s="75">
        <v>121.752959328</v>
      </c>
      <c r="P621" s="76">
        <v>1</v>
      </c>
    </row>
    <row r="622" spans="1:16" x14ac:dyDescent="0.25">
      <c r="A622" s="283" t="s">
        <v>1730</v>
      </c>
      <c r="B622" s="186"/>
      <c r="C622" s="161" t="s">
        <v>397</v>
      </c>
      <c r="D622" s="161"/>
      <c r="E622" s="161"/>
      <c r="F622" s="161"/>
      <c r="G622" s="178"/>
      <c r="H622" s="178"/>
      <c r="I622" s="206">
        <v>63355.429047456011</v>
      </c>
      <c r="J622" s="207"/>
      <c r="K622" s="206"/>
      <c r="L622" s="208">
        <v>22</v>
      </c>
      <c r="M622" s="207">
        <v>63355.429047456011</v>
      </c>
      <c r="N622" s="206">
        <v>0</v>
      </c>
      <c r="O622" s="208">
        <v>63355.429047456011</v>
      </c>
      <c r="P622" s="209">
        <v>1</v>
      </c>
    </row>
    <row r="623" spans="1:16" x14ac:dyDescent="0.25">
      <c r="A623" s="78" t="s">
        <v>1731</v>
      </c>
      <c r="B623" s="188" t="s">
        <v>994</v>
      </c>
      <c r="C623" s="170" t="s">
        <v>398</v>
      </c>
      <c r="D623" s="176" t="s">
        <v>511</v>
      </c>
      <c r="E623" s="169" t="s">
        <v>33</v>
      </c>
      <c r="F623" s="171">
        <v>2</v>
      </c>
      <c r="G623" s="171">
        <v>972.79104000000007</v>
      </c>
      <c r="H623" s="71">
        <v>729.30144268800007</v>
      </c>
      <c r="I623" s="72">
        <v>1458.6028853760001</v>
      </c>
      <c r="J623" s="73">
        <v>2</v>
      </c>
      <c r="K623" s="80"/>
      <c r="L623" s="75">
        <v>2</v>
      </c>
      <c r="M623" s="73">
        <v>1458.6028853760001</v>
      </c>
      <c r="N623" s="72">
        <v>0</v>
      </c>
      <c r="O623" s="75">
        <v>1458.6028853760001</v>
      </c>
      <c r="P623" s="76">
        <v>1</v>
      </c>
    </row>
    <row r="624" spans="1:16" ht="38.25" x14ac:dyDescent="0.25">
      <c r="A624" s="78" t="s">
        <v>1732</v>
      </c>
      <c r="B624" s="188" t="s">
        <v>995</v>
      </c>
      <c r="C624" s="170" t="s">
        <v>399</v>
      </c>
      <c r="D624" s="176" t="s">
        <v>511</v>
      </c>
      <c r="E624" s="169" t="s">
        <v>30</v>
      </c>
      <c r="F624" s="171">
        <v>15</v>
      </c>
      <c r="G624" s="171">
        <v>766.37184000000002</v>
      </c>
      <c r="H624" s="71">
        <v>574.5489684480001</v>
      </c>
      <c r="I624" s="72">
        <v>8618.2345267200017</v>
      </c>
      <c r="J624" s="73">
        <v>15</v>
      </c>
      <c r="K624" s="80"/>
      <c r="L624" s="75">
        <v>15</v>
      </c>
      <c r="M624" s="73">
        <v>8618.2345267200017</v>
      </c>
      <c r="N624" s="72">
        <v>0</v>
      </c>
      <c r="O624" s="75">
        <v>8618.2345267200017</v>
      </c>
      <c r="P624" s="76">
        <v>1</v>
      </c>
    </row>
    <row r="625" spans="1:16" x14ac:dyDescent="0.25">
      <c r="A625" s="78" t="s">
        <v>1733</v>
      </c>
      <c r="B625" s="188" t="s">
        <v>994</v>
      </c>
      <c r="C625" s="170" t="s">
        <v>398</v>
      </c>
      <c r="D625" s="176" t="s">
        <v>511</v>
      </c>
      <c r="E625" s="169" t="s">
        <v>33</v>
      </c>
      <c r="F625" s="171">
        <v>1</v>
      </c>
      <c r="G625" s="171">
        <v>972.79104000000007</v>
      </c>
      <c r="H625" s="71">
        <v>729.30144268800007</v>
      </c>
      <c r="I625" s="72">
        <v>729.30144268800007</v>
      </c>
      <c r="J625" s="73">
        <v>1</v>
      </c>
      <c r="K625" s="80"/>
      <c r="L625" s="75">
        <v>1</v>
      </c>
      <c r="M625" s="73">
        <v>729.30144268800007</v>
      </c>
      <c r="N625" s="72">
        <v>0</v>
      </c>
      <c r="O625" s="75">
        <v>729.30144268800007</v>
      </c>
      <c r="P625" s="76">
        <v>1</v>
      </c>
    </row>
    <row r="626" spans="1:16" ht="25.5" x14ac:dyDescent="0.25">
      <c r="A626" s="78" t="s">
        <v>1734</v>
      </c>
      <c r="B626" s="188" t="s">
        <v>996</v>
      </c>
      <c r="C626" s="170" t="s">
        <v>997</v>
      </c>
      <c r="D626" s="176" t="s">
        <v>511</v>
      </c>
      <c r="E626" s="169" t="s">
        <v>30</v>
      </c>
      <c r="F626" s="171">
        <v>1</v>
      </c>
      <c r="G626" s="171">
        <v>15689.568960000001</v>
      </c>
      <c r="H626" s="71">
        <v>11762.469849312001</v>
      </c>
      <c r="I626" s="72">
        <v>11762.469849312001</v>
      </c>
      <c r="J626" s="73">
        <v>1</v>
      </c>
      <c r="K626" s="80"/>
      <c r="L626" s="75">
        <v>1</v>
      </c>
      <c r="M626" s="73">
        <v>11762.469849312001</v>
      </c>
      <c r="N626" s="72">
        <v>0</v>
      </c>
      <c r="O626" s="75">
        <v>11762.469849312001</v>
      </c>
      <c r="P626" s="76">
        <v>1</v>
      </c>
    </row>
    <row r="627" spans="1:16" ht="25.5" x14ac:dyDescent="0.25">
      <c r="A627" s="78" t="s">
        <v>1735</v>
      </c>
      <c r="B627" s="188" t="s">
        <v>998</v>
      </c>
      <c r="C627" s="170" t="s">
        <v>999</v>
      </c>
      <c r="D627" s="176" t="s">
        <v>511</v>
      </c>
      <c r="E627" s="169" t="s">
        <v>30</v>
      </c>
      <c r="F627" s="171">
        <v>1</v>
      </c>
      <c r="G627" s="171">
        <v>16695.144960000001</v>
      </c>
      <c r="H627" s="71">
        <v>12516.350176512002</v>
      </c>
      <c r="I627" s="72">
        <v>12516.350176512002</v>
      </c>
      <c r="J627" s="73">
        <v>1</v>
      </c>
      <c r="K627" s="80"/>
      <c r="L627" s="75">
        <v>1</v>
      </c>
      <c r="M627" s="73">
        <v>12516.350176512002</v>
      </c>
      <c r="N627" s="72">
        <v>0</v>
      </c>
      <c r="O627" s="75">
        <v>12516.350176512002</v>
      </c>
      <c r="P627" s="76">
        <v>1</v>
      </c>
    </row>
    <row r="628" spans="1:16" ht="25.5" x14ac:dyDescent="0.25">
      <c r="A628" s="78" t="s">
        <v>1736</v>
      </c>
      <c r="B628" s="188" t="s">
        <v>1000</v>
      </c>
      <c r="C628" s="170" t="s">
        <v>1001</v>
      </c>
      <c r="D628" s="176" t="s">
        <v>511</v>
      </c>
      <c r="E628" s="169" t="s">
        <v>30</v>
      </c>
      <c r="F628" s="171">
        <v>2</v>
      </c>
      <c r="G628" s="171">
        <v>18854.521920000003</v>
      </c>
      <c r="H628" s="71">
        <v>14135.235083424002</v>
      </c>
      <c r="I628" s="72">
        <v>28270.470166848005</v>
      </c>
      <c r="J628" s="73">
        <v>2</v>
      </c>
      <c r="K628" s="80"/>
      <c r="L628" s="75">
        <v>2</v>
      </c>
      <c r="M628" s="73">
        <v>28270.470166848005</v>
      </c>
      <c r="N628" s="72">
        <v>0</v>
      </c>
      <c r="O628" s="75">
        <v>28270.470166848005</v>
      </c>
      <c r="P628" s="76">
        <v>1</v>
      </c>
    </row>
    <row r="629" spans="1:16" ht="15.75" x14ac:dyDescent="0.25">
      <c r="A629" s="285">
        <v>21</v>
      </c>
      <c r="B629" s="189"/>
      <c r="C629" s="190" t="s">
        <v>400</v>
      </c>
      <c r="D629" s="190"/>
      <c r="E629" s="190"/>
      <c r="F629" s="190"/>
      <c r="G629" s="191"/>
      <c r="H629" s="191"/>
      <c r="I629" s="210">
        <v>60018.688757663993</v>
      </c>
      <c r="J629" s="211"/>
      <c r="K629" s="210"/>
      <c r="L629" s="212">
        <v>946</v>
      </c>
      <c r="M629" s="211">
        <v>60018.688757663993</v>
      </c>
      <c r="N629" s="210">
        <v>0</v>
      </c>
      <c r="O629" s="212">
        <v>60018.688757663993</v>
      </c>
      <c r="P629" s="213">
        <v>1</v>
      </c>
    </row>
    <row r="630" spans="1:16" x14ac:dyDescent="0.25">
      <c r="A630" s="280" t="s">
        <v>1737</v>
      </c>
      <c r="B630" s="186"/>
      <c r="C630" s="161" t="s">
        <v>358</v>
      </c>
      <c r="D630" s="161"/>
      <c r="E630" s="161"/>
      <c r="F630" s="161"/>
      <c r="G630" s="178"/>
      <c r="H630" s="178"/>
      <c r="I630" s="206">
        <v>5382.6540768000004</v>
      </c>
      <c r="J630" s="207"/>
      <c r="K630" s="206"/>
      <c r="L630" s="208">
        <v>100</v>
      </c>
      <c r="M630" s="207">
        <v>5382.6540768000004</v>
      </c>
      <c r="N630" s="206">
        <v>0</v>
      </c>
      <c r="O630" s="208">
        <v>5382.6540768000004</v>
      </c>
      <c r="P630" s="209">
        <v>1</v>
      </c>
    </row>
    <row r="631" spans="1:16" ht="25.5" x14ac:dyDescent="0.25">
      <c r="A631" s="81" t="s">
        <v>1738</v>
      </c>
      <c r="B631" s="188" t="s">
        <v>956</v>
      </c>
      <c r="C631" s="170" t="s">
        <v>359</v>
      </c>
      <c r="D631" s="176" t="s">
        <v>511</v>
      </c>
      <c r="E631" s="169" t="s">
        <v>519</v>
      </c>
      <c r="F631" s="171">
        <v>50</v>
      </c>
      <c r="G631" s="171">
        <v>114.67872</v>
      </c>
      <c r="H631" s="71">
        <v>85.974636384000007</v>
      </c>
      <c r="I631" s="72">
        <v>4298.7318192000002</v>
      </c>
      <c r="J631" s="73">
        <v>50</v>
      </c>
      <c r="K631" s="80"/>
      <c r="L631" s="75">
        <v>50</v>
      </c>
      <c r="M631" s="73">
        <v>4298.7318192000002</v>
      </c>
      <c r="N631" s="72">
        <v>0</v>
      </c>
      <c r="O631" s="75">
        <v>4298.7318192000002</v>
      </c>
      <c r="P631" s="76">
        <v>1</v>
      </c>
    </row>
    <row r="632" spans="1:16" x14ac:dyDescent="0.25">
      <c r="A632" s="81" t="s">
        <v>1739</v>
      </c>
      <c r="B632" s="188" t="s">
        <v>957</v>
      </c>
      <c r="C632" s="170" t="s">
        <v>360</v>
      </c>
      <c r="D632" s="176" t="s">
        <v>511</v>
      </c>
      <c r="E632" s="169" t="s">
        <v>519</v>
      </c>
      <c r="F632" s="171">
        <v>50</v>
      </c>
      <c r="G632" s="171">
        <v>28.916160000000001</v>
      </c>
      <c r="H632" s="71">
        <v>21.678445152000002</v>
      </c>
      <c r="I632" s="72">
        <v>1083.9222576000002</v>
      </c>
      <c r="J632" s="73">
        <v>50</v>
      </c>
      <c r="K632" s="80"/>
      <c r="L632" s="75">
        <v>50</v>
      </c>
      <c r="M632" s="73">
        <v>1083.9222576000002</v>
      </c>
      <c r="N632" s="72">
        <v>0</v>
      </c>
      <c r="O632" s="75">
        <v>1083.9222576000002</v>
      </c>
      <c r="P632" s="76">
        <v>1</v>
      </c>
    </row>
    <row r="633" spans="1:16" x14ac:dyDescent="0.25">
      <c r="A633" s="280" t="s">
        <v>1740</v>
      </c>
      <c r="B633" s="186"/>
      <c r="C633" s="161" t="s">
        <v>298</v>
      </c>
      <c r="D633" s="161"/>
      <c r="E633" s="161"/>
      <c r="F633" s="161"/>
      <c r="G633" s="178"/>
      <c r="H633" s="178"/>
      <c r="I633" s="200">
        <v>17320.684713695999</v>
      </c>
      <c r="J633" s="201"/>
      <c r="K633" s="200"/>
      <c r="L633" s="202">
        <v>501</v>
      </c>
      <c r="M633" s="201">
        <v>17320.684713695999</v>
      </c>
      <c r="N633" s="200">
        <v>0</v>
      </c>
      <c r="O633" s="202">
        <v>17320.684713695999</v>
      </c>
      <c r="P633" s="209">
        <v>1</v>
      </c>
    </row>
    <row r="634" spans="1:16" ht="25.5" x14ac:dyDescent="0.25">
      <c r="A634" s="81" t="s">
        <v>1741</v>
      </c>
      <c r="B634" s="169" t="s">
        <v>878</v>
      </c>
      <c r="C634" s="170" t="s">
        <v>879</v>
      </c>
      <c r="D634" s="176" t="s">
        <v>511</v>
      </c>
      <c r="E634" s="169" t="s">
        <v>38</v>
      </c>
      <c r="F634" s="171">
        <v>4</v>
      </c>
      <c r="G634" s="171">
        <v>15.238080000000002</v>
      </c>
      <c r="H634" s="71">
        <v>11.423988576000001</v>
      </c>
      <c r="I634" s="72">
        <v>45.695954304000004</v>
      </c>
      <c r="J634" s="73">
        <v>4</v>
      </c>
      <c r="K634" s="80"/>
      <c r="L634" s="75">
        <v>4</v>
      </c>
      <c r="M634" s="73">
        <v>45.695954304000004</v>
      </c>
      <c r="N634" s="72">
        <v>0</v>
      </c>
      <c r="O634" s="75">
        <v>45.695954304000004</v>
      </c>
      <c r="P634" s="76">
        <v>1</v>
      </c>
    </row>
    <row r="635" spans="1:16" ht="25.5" x14ac:dyDescent="0.25">
      <c r="A635" s="81" t="s">
        <v>1742</v>
      </c>
      <c r="B635" s="169" t="s">
        <v>1002</v>
      </c>
      <c r="C635" s="170" t="s">
        <v>1003</v>
      </c>
      <c r="D635" s="176" t="s">
        <v>511</v>
      </c>
      <c r="E635" s="169" t="s">
        <v>38</v>
      </c>
      <c r="F635" s="171">
        <v>99</v>
      </c>
      <c r="G635" s="171">
        <v>28.017599999999998</v>
      </c>
      <c r="H635" s="71">
        <v>21.00479472</v>
      </c>
      <c r="I635" s="72">
        <v>2079.4746772799999</v>
      </c>
      <c r="J635" s="73">
        <v>99</v>
      </c>
      <c r="K635" s="80"/>
      <c r="L635" s="75">
        <v>99</v>
      </c>
      <c r="M635" s="73">
        <v>2079.4746772799999</v>
      </c>
      <c r="N635" s="72">
        <v>0</v>
      </c>
      <c r="O635" s="75">
        <v>2079.4746772799999</v>
      </c>
      <c r="P635" s="76">
        <v>1</v>
      </c>
    </row>
    <row r="636" spans="1:16" ht="25.5" x14ac:dyDescent="0.25">
      <c r="A636" s="81" t="s">
        <v>1743</v>
      </c>
      <c r="B636" s="169" t="s">
        <v>1004</v>
      </c>
      <c r="C636" s="170" t="s">
        <v>1005</v>
      </c>
      <c r="D636" s="176" t="s">
        <v>511</v>
      </c>
      <c r="E636" s="169" t="s">
        <v>38</v>
      </c>
      <c r="F636" s="171">
        <v>29</v>
      </c>
      <c r="G636" s="171">
        <v>22.314239999999998</v>
      </c>
      <c r="H636" s="71">
        <v>16.728985727999998</v>
      </c>
      <c r="I636" s="72">
        <v>485.14058611199994</v>
      </c>
      <c r="J636" s="73">
        <v>29</v>
      </c>
      <c r="K636" s="80"/>
      <c r="L636" s="75">
        <v>29</v>
      </c>
      <c r="M636" s="73">
        <v>485.14058611199994</v>
      </c>
      <c r="N636" s="72">
        <v>0</v>
      </c>
      <c r="O636" s="75">
        <v>485.14058611199994</v>
      </c>
      <c r="P636" s="76">
        <v>1</v>
      </c>
    </row>
    <row r="637" spans="1:16" ht="25.5" x14ac:dyDescent="0.25">
      <c r="A637" s="81" t="s">
        <v>1744</v>
      </c>
      <c r="B637" s="169" t="s">
        <v>882</v>
      </c>
      <c r="C637" s="170" t="s">
        <v>883</v>
      </c>
      <c r="D637" s="176" t="s">
        <v>511</v>
      </c>
      <c r="E637" s="169" t="s">
        <v>38</v>
      </c>
      <c r="F637" s="171">
        <v>1</v>
      </c>
      <c r="G637" s="171">
        <v>13.40352</v>
      </c>
      <c r="H637" s="71">
        <v>10.048618944000001</v>
      </c>
      <c r="I637" s="72">
        <v>10.048618944000001</v>
      </c>
      <c r="J637" s="73">
        <v>1</v>
      </c>
      <c r="K637" s="80"/>
      <c r="L637" s="75">
        <v>1</v>
      </c>
      <c r="M637" s="73">
        <v>10.048618944000001</v>
      </c>
      <c r="N637" s="72">
        <v>0</v>
      </c>
      <c r="O637" s="75">
        <v>10.048618944000001</v>
      </c>
      <c r="P637" s="76">
        <v>1</v>
      </c>
    </row>
    <row r="638" spans="1:16" ht="25.5" x14ac:dyDescent="0.25">
      <c r="A638" s="81" t="s">
        <v>1745</v>
      </c>
      <c r="B638" s="169" t="s">
        <v>884</v>
      </c>
      <c r="C638" s="170" t="s">
        <v>885</v>
      </c>
      <c r="D638" s="176" t="s">
        <v>511</v>
      </c>
      <c r="E638" s="169" t="s">
        <v>38</v>
      </c>
      <c r="F638" s="171">
        <v>48</v>
      </c>
      <c r="G638" s="171">
        <v>29.939519999999998</v>
      </c>
      <c r="H638" s="71">
        <v>22.445658143999999</v>
      </c>
      <c r="I638" s="72">
        <v>1077.3915909120001</v>
      </c>
      <c r="J638" s="73">
        <v>48</v>
      </c>
      <c r="K638" s="80"/>
      <c r="L638" s="75">
        <v>48</v>
      </c>
      <c r="M638" s="73">
        <v>1077.3915909120001</v>
      </c>
      <c r="N638" s="72">
        <v>0</v>
      </c>
      <c r="O638" s="75">
        <v>1077.3915909120001</v>
      </c>
      <c r="P638" s="76">
        <v>1</v>
      </c>
    </row>
    <row r="639" spans="1:16" ht="25.5" x14ac:dyDescent="0.25">
      <c r="A639" s="81" t="s">
        <v>1746</v>
      </c>
      <c r="B639" s="169" t="s">
        <v>888</v>
      </c>
      <c r="C639" s="170" t="s">
        <v>889</v>
      </c>
      <c r="D639" s="176" t="s">
        <v>511</v>
      </c>
      <c r="E639" s="169" t="s">
        <v>38</v>
      </c>
      <c r="F639" s="171">
        <v>3</v>
      </c>
      <c r="G639" s="171">
        <v>23.69952</v>
      </c>
      <c r="H639" s="71">
        <v>17.767530144000002</v>
      </c>
      <c r="I639" s="72">
        <v>53.302590432000002</v>
      </c>
      <c r="J639" s="73">
        <v>3</v>
      </c>
      <c r="K639" s="80"/>
      <c r="L639" s="75">
        <v>3</v>
      </c>
      <c r="M639" s="73">
        <v>53.302590432000002</v>
      </c>
      <c r="N639" s="72">
        <v>0</v>
      </c>
      <c r="O639" s="75">
        <v>53.302590432000002</v>
      </c>
      <c r="P639" s="76">
        <v>1</v>
      </c>
    </row>
    <row r="640" spans="1:16" ht="25.5" x14ac:dyDescent="0.25">
      <c r="A640" s="81" t="s">
        <v>1747</v>
      </c>
      <c r="B640" s="169" t="s">
        <v>1006</v>
      </c>
      <c r="C640" s="170" t="s">
        <v>401</v>
      </c>
      <c r="D640" s="176" t="s">
        <v>511</v>
      </c>
      <c r="E640" s="169" t="s">
        <v>38</v>
      </c>
      <c r="F640" s="171">
        <v>15</v>
      </c>
      <c r="G640" s="171">
        <v>26.382719999999999</v>
      </c>
      <c r="H640" s="71">
        <v>19.779125184000002</v>
      </c>
      <c r="I640" s="72">
        <v>296.68687776000002</v>
      </c>
      <c r="J640" s="73">
        <v>15</v>
      </c>
      <c r="K640" s="80"/>
      <c r="L640" s="75">
        <v>15</v>
      </c>
      <c r="M640" s="73">
        <v>296.68687776000002</v>
      </c>
      <c r="N640" s="72">
        <v>0</v>
      </c>
      <c r="O640" s="75">
        <v>296.68687776000002</v>
      </c>
      <c r="P640" s="76">
        <v>1</v>
      </c>
    </row>
    <row r="641" spans="1:16" ht="25.5" x14ac:dyDescent="0.25">
      <c r="A641" s="81" t="s">
        <v>1748</v>
      </c>
      <c r="B641" s="169" t="s">
        <v>1007</v>
      </c>
      <c r="C641" s="170" t="s">
        <v>402</v>
      </c>
      <c r="D641" s="176" t="s">
        <v>511</v>
      </c>
      <c r="E641" s="169" t="s">
        <v>38</v>
      </c>
      <c r="F641" s="171">
        <v>9</v>
      </c>
      <c r="G641" s="171">
        <v>43.168320000000001</v>
      </c>
      <c r="H641" s="71">
        <v>32.363289504000001</v>
      </c>
      <c r="I641" s="72">
        <v>291.26960553600003</v>
      </c>
      <c r="J641" s="73">
        <v>9</v>
      </c>
      <c r="K641" s="80"/>
      <c r="L641" s="75">
        <v>9</v>
      </c>
      <c r="M641" s="73">
        <v>291.26960553600003</v>
      </c>
      <c r="N641" s="72">
        <v>0</v>
      </c>
      <c r="O641" s="75">
        <v>291.26960553600003</v>
      </c>
      <c r="P641" s="76">
        <v>1</v>
      </c>
    </row>
    <row r="642" spans="1:16" ht="25.5" x14ac:dyDescent="0.25">
      <c r="A642" s="81" t="s">
        <v>1749</v>
      </c>
      <c r="B642" s="169" t="s">
        <v>1008</v>
      </c>
      <c r="C642" s="170" t="s">
        <v>403</v>
      </c>
      <c r="D642" s="176" t="s">
        <v>511</v>
      </c>
      <c r="E642" s="169" t="s">
        <v>38</v>
      </c>
      <c r="F642" s="171">
        <v>34</v>
      </c>
      <c r="G642" s="171">
        <v>33.084479999999999</v>
      </c>
      <c r="H642" s="71">
        <v>24.803434656</v>
      </c>
      <c r="I642" s="72">
        <v>843.31677830399997</v>
      </c>
      <c r="J642" s="73">
        <v>34</v>
      </c>
      <c r="K642" s="80"/>
      <c r="L642" s="75">
        <v>34</v>
      </c>
      <c r="M642" s="73">
        <v>843.31677830399997</v>
      </c>
      <c r="N642" s="72">
        <v>0</v>
      </c>
      <c r="O642" s="75">
        <v>843.31677830399997</v>
      </c>
      <c r="P642" s="76">
        <v>1</v>
      </c>
    </row>
    <row r="643" spans="1:16" ht="25.5" x14ac:dyDescent="0.25">
      <c r="A643" s="81" t="s">
        <v>1750</v>
      </c>
      <c r="B643" s="169" t="s">
        <v>1009</v>
      </c>
      <c r="C643" s="170" t="s">
        <v>404</v>
      </c>
      <c r="D643" s="176" t="s">
        <v>511</v>
      </c>
      <c r="E643" s="169" t="s">
        <v>38</v>
      </c>
      <c r="F643" s="171">
        <v>170</v>
      </c>
      <c r="G643" s="171">
        <v>55.398719999999997</v>
      </c>
      <c r="H643" s="71">
        <v>41.532420383999998</v>
      </c>
      <c r="I643" s="72">
        <v>7060.5114652799994</v>
      </c>
      <c r="J643" s="73">
        <v>170</v>
      </c>
      <c r="K643" s="80"/>
      <c r="L643" s="75">
        <v>170</v>
      </c>
      <c r="M643" s="73">
        <v>7060.5114652799994</v>
      </c>
      <c r="N643" s="72">
        <v>0</v>
      </c>
      <c r="O643" s="75">
        <v>7060.5114652799994</v>
      </c>
      <c r="P643" s="76">
        <v>1</v>
      </c>
    </row>
    <row r="644" spans="1:16" ht="25.5" x14ac:dyDescent="0.25">
      <c r="A644" s="81" t="s">
        <v>1751</v>
      </c>
      <c r="B644" s="169" t="s">
        <v>1010</v>
      </c>
      <c r="C644" s="170" t="s">
        <v>405</v>
      </c>
      <c r="D644" s="176" t="s">
        <v>511</v>
      </c>
      <c r="E644" s="169" t="s">
        <v>38</v>
      </c>
      <c r="F644" s="171">
        <v>89</v>
      </c>
      <c r="G644" s="171">
        <v>76.103039999999993</v>
      </c>
      <c r="H644" s="71">
        <v>57.054449087999998</v>
      </c>
      <c r="I644" s="72">
        <v>5077.8459688319999</v>
      </c>
      <c r="J644" s="73">
        <v>89</v>
      </c>
      <c r="K644" s="80"/>
      <c r="L644" s="75">
        <v>89</v>
      </c>
      <c r="M644" s="73">
        <v>5077.8459688319999</v>
      </c>
      <c r="N644" s="72">
        <v>0</v>
      </c>
      <c r="O644" s="75">
        <v>5077.8459688319999</v>
      </c>
      <c r="P644" s="76">
        <v>1</v>
      </c>
    </row>
    <row r="645" spans="1:16" x14ac:dyDescent="0.25">
      <c r="A645" s="286" t="s">
        <v>1752</v>
      </c>
      <c r="B645" s="186"/>
      <c r="C645" s="161" t="s">
        <v>299</v>
      </c>
      <c r="D645" s="161"/>
      <c r="E645" s="161"/>
      <c r="F645" s="161"/>
      <c r="G645" s="178"/>
      <c r="H645" s="178"/>
      <c r="I645" s="214">
        <v>5220.9966856320007</v>
      </c>
      <c r="J645" s="215"/>
      <c r="K645" s="214"/>
      <c r="L645" s="216">
        <v>212</v>
      </c>
      <c r="M645" s="215">
        <v>5220.9966856320007</v>
      </c>
      <c r="N645" s="214">
        <v>0</v>
      </c>
      <c r="O645" s="216">
        <v>5220.9966856320007</v>
      </c>
      <c r="P645" s="209">
        <v>1</v>
      </c>
    </row>
    <row r="646" spans="1:16" x14ac:dyDescent="0.25">
      <c r="A646" s="287" t="s">
        <v>1753</v>
      </c>
      <c r="B646" s="169" t="s">
        <v>895</v>
      </c>
      <c r="C646" s="170" t="s">
        <v>301</v>
      </c>
      <c r="D646" s="176" t="s">
        <v>511</v>
      </c>
      <c r="E646" s="169" t="s">
        <v>30</v>
      </c>
      <c r="F646" s="171">
        <v>1</v>
      </c>
      <c r="G646" s="171">
        <v>55.21152</v>
      </c>
      <c r="H646" s="71">
        <v>41.392076544000005</v>
      </c>
      <c r="I646" s="72">
        <v>41.392076544000005</v>
      </c>
      <c r="J646" s="73">
        <v>1</v>
      </c>
      <c r="K646" s="80"/>
      <c r="L646" s="75">
        <v>1</v>
      </c>
      <c r="M646" s="73">
        <v>41.392076544000005</v>
      </c>
      <c r="N646" s="72">
        <v>0</v>
      </c>
      <c r="O646" s="75">
        <v>41.392076544000005</v>
      </c>
      <c r="P646" s="76">
        <v>1</v>
      </c>
    </row>
    <row r="647" spans="1:16" ht="38.25" x14ac:dyDescent="0.25">
      <c r="A647" s="287" t="s">
        <v>1754</v>
      </c>
      <c r="B647" s="169" t="s">
        <v>899</v>
      </c>
      <c r="C647" s="170" t="s">
        <v>303</v>
      </c>
      <c r="D647" s="176" t="s">
        <v>511</v>
      </c>
      <c r="E647" s="169" t="s">
        <v>30</v>
      </c>
      <c r="F647" s="171">
        <v>4</v>
      </c>
      <c r="G647" s="171">
        <v>8.4489599999999996</v>
      </c>
      <c r="H647" s="71">
        <v>6.3341853119999998</v>
      </c>
      <c r="I647" s="72">
        <v>25.336741247999999</v>
      </c>
      <c r="J647" s="73">
        <v>4</v>
      </c>
      <c r="K647" s="80"/>
      <c r="L647" s="75">
        <v>4</v>
      </c>
      <c r="M647" s="73">
        <v>25.336741247999999</v>
      </c>
      <c r="N647" s="72">
        <v>0</v>
      </c>
      <c r="O647" s="75">
        <v>25.336741247999999</v>
      </c>
      <c r="P647" s="76">
        <v>1</v>
      </c>
    </row>
    <row r="648" spans="1:16" ht="38.25" x14ac:dyDescent="0.25">
      <c r="A648" s="287" t="s">
        <v>1755</v>
      </c>
      <c r="B648" s="169" t="s">
        <v>1011</v>
      </c>
      <c r="C648" s="170" t="s">
        <v>406</v>
      </c>
      <c r="D648" s="176" t="s">
        <v>511</v>
      </c>
      <c r="E648" s="169" t="s">
        <v>30</v>
      </c>
      <c r="F648" s="171">
        <v>4</v>
      </c>
      <c r="G648" s="171">
        <v>7.7500799999999996</v>
      </c>
      <c r="H648" s="71">
        <v>5.8102349760000003</v>
      </c>
      <c r="I648" s="72">
        <v>23.240939904000001</v>
      </c>
      <c r="J648" s="73">
        <v>4</v>
      </c>
      <c r="K648" s="80"/>
      <c r="L648" s="75">
        <v>4</v>
      </c>
      <c r="M648" s="73">
        <v>23.240939904000001</v>
      </c>
      <c r="N648" s="72">
        <v>0</v>
      </c>
      <c r="O648" s="75">
        <v>23.240939904000001</v>
      </c>
      <c r="P648" s="76">
        <v>1</v>
      </c>
    </row>
    <row r="649" spans="1:16" ht="38.25" x14ac:dyDescent="0.25">
      <c r="A649" s="287" t="s">
        <v>1756</v>
      </c>
      <c r="B649" s="169" t="s">
        <v>900</v>
      </c>
      <c r="C649" s="170" t="s">
        <v>304</v>
      </c>
      <c r="D649" s="176" t="s">
        <v>511</v>
      </c>
      <c r="E649" s="169" t="s">
        <v>30</v>
      </c>
      <c r="F649" s="171">
        <v>4</v>
      </c>
      <c r="G649" s="171">
        <v>6.0777600000000005</v>
      </c>
      <c r="H649" s="71">
        <v>4.5564966720000006</v>
      </c>
      <c r="I649" s="72">
        <v>18.225986688000003</v>
      </c>
      <c r="J649" s="73">
        <v>4</v>
      </c>
      <c r="K649" s="80"/>
      <c r="L649" s="75">
        <v>4</v>
      </c>
      <c r="M649" s="73">
        <v>18.225986688000003</v>
      </c>
      <c r="N649" s="72">
        <v>0</v>
      </c>
      <c r="O649" s="75">
        <v>18.225986688000003</v>
      </c>
      <c r="P649" s="76">
        <v>1</v>
      </c>
    </row>
    <row r="650" spans="1:16" x14ac:dyDescent="0.25">
      <c r="A650" s="287" t="s">
        <v>1757</v>
      </c>
      <c r="B650" s="169" t="s">
        <v>1012</v>
      </c>
      <c r="C650" s="170" t="s">
        <v>407</v>
      </c>
      <c r="D650" s="176" t="s">
        <v>511</v>
      </c>
      <c r="E650" s="169" t="s">
        <v>33</v>
      </c>
      <c r="F650" s="171">
        <v>6</v>
      </c>
      <c r="G650" s="171">
        <v>13.6656</v>
      </c>
      <c r="H650" s="71">
        <v>10.245100320000001</v>
      </c>
      <c r="I650" s="72">
        <v>61.470601920000007</v>
      </c>
      <c r="J650" s="73">
        <v>6</v>
      </c>
      <c r="K650" s="80"/>
      <c r="L650" s="75">
        <v>6</v>
      </c>
      <c r="M650" s="73">
        <v>61.470601920000007</v>
      </c>
      <c r="N650" s="72">
        <v>0</v>
      </c>
      <c r="O650" s="75">
        <v>61.470601920000007</v>
      </c>
      <c r="P650" s="76">
        <v>1</v>
      </c>
    </row>
    <row r="651" spans="1:16" ht="25.5" x14ac:dyDescent="0.25">
      <c r="A651" s="287" t="s">
        <v>1758</v>
      </c>
      <c r="B651" s="169" t="s">
        <v>1013</v>
      </c>
      <c r="C651" s="170" t="s">
        <v>1014</v>
      </c>
      <c r="D651" s="176" t="s">
        <v>511</v>
      </c>
      <c r="E651" s="169" t="s">
        <v>33</v>
      </c>
      <c r="F651" s="171">
        <v>2</v>
      </c>
      <c r="G651" s="171">
        <v>18.445439999999998</v>
      </c>
      <c r="H651" s="71">
        <v>13.828546368</v>
      </c>
      <c r="I651" s="72">
        <v>27.657092735999999</v>
      </c>
      <c r="J651" s="73">
        <v>2</v>
      </c>
      <c r="K651" s="80"/>
      <c r="L651" s="75">
        <v>2</v>
      </c>
      <c r="M651" s="73">
        <v>27.657092735999999</v>
      </c>
      <c r="N651" s="72">
        <v>0</v>
      </c>
      <c r="O651" s="75">
        <v>27.657092735999999</v>
      </c>
      <c r="P651" s="76">
        <v>1</v>
      </c>
    </row>
    <row r="652" spans="1:16" ht="38.25" x14ac:dyDescent="0.25">
      <c r="A652" s="287" t="s">
        <v>1759</v>
      </c>
      <c r="B652" s="169" t="s">
        <v>1015</v>
      </c>
      <c r="C652" s="170" t="s">
        <v>408</v>
      </c>
      <c r="D652" s="176" t="s">
        <v>511</v>
      </c>
      <c r="E652" s="169" t="s">
        <v>30</v>
      </c>
      <c r="F652" s="171">
        <v>5</v>
      </c>
      <c r="G652" s="171">
        <v>40.784640000000003</v>
      </c>
      <c r="H652" s="71">
        <v>30.576244608000003</v>
      </c>
      <c r="I652" s="72">
        <v>152.88122304000001</v>
      </c>
      <c r="J652" s="73">
        <v>5</v>
      </c>
      <c r="K652" s="80"/>
      <c r="L652" s="75">
        <v>5</v>
      </c>
      <c r="M652" s="73">
        <v>152.88122304000001</v>
      </c>
      <c r="N652" s="72">
        <v>0</v>
      </c>
      <c r="O652" s="75">
        <v>152.88122304000001</v>
      </c>
      <c r="P652" s="76">
        <v>1</v>
      </c>
    </row>
    <row r="653" spans="1:16" ht="38.25" x14ac:dyDescent="0.25">
      <c r="A653" s="287" t="s">
        <v>1760</v>
      </c>
      <c r="B653" s="169" t="s">
        <v>1016</v>
      </c>
      <c r="C653" s="170" t="s">
        <v>409</v>
      </c>
      <c r="D653" s="176" t="s">
        <v>511</v>
      </c>
      <c r="E653" s="169" t="s">
        <v>30</v>
      </c>
      <c r="F653" s="171">
        <v>1</v>
      </c>
      <c r="G653" s="171">
        <v>43.505279999999999</v>
      </c>
      <c r="H653" s="71">
        <v>32.615908416000003</v>
      </c>
      <c r="I653" s="72">
        <v>32.615908416000003</v>
      </c>
      <c r="J653" s="73">
        <v>1</v>
      </c>
      <c r="K653" s="80"/>
      <c r="L653" s="75">
        <v>1</v>
      </c>
      <c r="M653" s="73">
        <v>32.615908416000003</v>
      </c>
      <c r="N653" s="72">
        <v>0</v>
      </c>
      <c r="O653" s="75">
        <v>32.615908416000003</v>
      </c>
      <c r="P653" s="76">
        <v>1</v>
      </c>
    </row>
    <row r="654" spans="1:16" ht="25.5" x14ac:dyDescent="0.25">
      <c r="A654" s="287" t="s">
        <v>1761</v>
      </c>
      <c r="B654" s="169" t="s">
        <v>1017</v>
      </c>
      <c r="C654" s="170" t="s">
        <v>410</v>
      </c>
      <c r="D654" s="176" t="s">
        <v>511</v>
      </c>
      <c r="E654" s="169" t="s">
        <v>30</v>
      </c>
      <c r="F654" s="171">
        <v>1</v>
      </c>
      <c r="G654" s="171">
        <v>13.553279999999999</v>
      </c>
      <c r="H654" s="71">
        <v>10.160894016</v>
      </c>
      <c r="I654" s="72">
        <v>10.160894016</v>
      </c>
      <c r="J654" s="73">
        <v>1</v>
      </c>
      <c r="K654" s="80"/>
      <c r="L654" s="75">
        <v>1</v>
      </c>
      <c r="M654" s="73">
        <v>10.160894016</v>
      </c>
      <c r="N654" s="72">
        <v>0</v>
      </c>
      <c r="O654" s="75">
        <v>10.160894016</v>
      </c>
      <c r="P654" s="76">
        <v>1</v>
      </c>
    </row>
    <row r="655" spans="1:16" ht="25.5" x14ac:dyDescent="0.25">
      <c r="A655" s="287" t="s">
        <v>1762</v>
      </c>
      <c r="B655" s="169" t="s">
        <v>1018</v>
      </c>
      <c r="C655" s="170" t="s">
        <v>411</v>
      </c>
      <c r="D655" s="176" t="s">
        <v>511</v>
      </c>
      <c r="E655" s="169" t="s">
        <v>30</v>
      </c>
      <c r="F655" s="171">
        <v>11</v>
      </c>
      <c r="G655" s="171">
        <v>19.194240000000001</v>
      </c>
      <c r="H655" s="71">
        <v>14.389921728000001</v>
      </c>
      <c r="I655" s="72">
        <v>158.28913900800001</v>
      </c>
      <c r="J655" s="73">
        <v>11</v>
      </c>
      <c r="K655" s="80"/>
      <c r="L655" s="75">
        <v>11</v>
      </c>
      <c r="M655" s="73">
        <v>158.28913900800001</v>
      </c>
      <c r="N655" s="72">
        <v>0</v>
      </c>
      <c r="O655" s="75">
        <v>158.28913900800001</v>
      </c>
      <c r="P655" s="76">
        <v>1</v>
      </c>
    </row>
    <row r="656" spans="1:16" ht="25.5" x14ac:dyDescent="0.25">
      <c r="A656" s="287" t="s">
        <v>1763</v>
      </c>
      <c r="B656" s="169" t="s">
        <v>1019</v>
      </c>
      <c r="C656" s="170" t="s">
        <v>412</v>
      </c>
      <c r="D656" s="176" t="s">
        <v>511</v>
      </c>
      <c r="E656" s="169" t="s">
        <v>30</v>
      </c>
      <c r="F656" s="171">
        <v>1</v>
      </c>
      <c r="G656" s="171">
        <v>13.153919999999999</v>
      </c>
      <c r="H656" s="71">
        <v>9.8614938240000001</v>
      </c>
      <c r="I656" s="72">
        <v>9.8614938240000001</v>
      </c>
      <c r="J656" s="73">
        <v>1</v>
      </c>
      <c r="K656" s="80"/>
      <c r="L656" s="75">
        <v>1</v>
      </c>
      <c r="M656" s="73">
        <v>9.8614938240000001</v>
      </c>
      <c r="N656" s="72">
        <v>0</v>
      </c>
      <c r="O656" s="75">
        <v>9.8614938240000001</v>
      </c>
      <c r="P656" s="76">
        <v>1</v>
      </c>
    </row>
    <row r="657" spans="1:16" ht="25.5" x14ac:dyDescent="0.25">
      <c r="A657" s="287" t="s">
        <v>1764</v>
      </c>
      <c r="B657" s="169" t="s">
        <v>1020</v>
      </c>
      <c r="C657" s="170" t="s">
        <v>413</v>
      </c>
      <c r="D657" s="176" t="s">
        <v>511</v>
      </c>
      <c r="E657" s="169" t="s">
        <v>30</v>
      </c>
      <c r="F657" s="171">
        <v>2</v>
      </c>
      <c r="G657" s="171">
        <v>25.60896</v>
      </c>
      <c r="H657" s="71">
        <v>19.199037312000002</v>
      </c>
      <c r="I657" s="72">
        <v>38.398074624000003</v>
      </c>
      <c r="J657" s="73">
        <v>2</v>
      </c>
      <c r="K657" s="80"/>
      <c r="L657" s="75">
        <v>2</v>
      </c>
      <c r="M657" s="73">
        <v>38.398074624000003</v>
      </c>
      <c r="N657" s="72">
        <v>0</v>
      </c>
      <c r="O657" s="75">
        <v>38.398074624000003</v>
      </c>
      <c r="P657" s="76">
        <v>1</v>
      </c>
    </row>
    <row r="658" spans="1:16" ht="38.25" x14ac:dyDescent="0.25">
      <c r="A658" s="287" t="s">
        <v>1765</v>
      </c>
      <c r="B658" s="169" t="s">
        <v>1021</v>
      </c>
      <c r="C658" s="170" t="s">
        <v>414</v>
      </c>
      <c r="D658" s="176" t="s">
        <v>511</v>
      </c>
      <c r="E658" s="169" t="s">
        <v>30</v>
      </c>
      <c r="F658" s="171">
        <v>15</v>
      </c>
      <c r="G658" s="171">
        <v>49.083839999999995</v>
      </c>
      <c r="H658" s="71">
        <v>36.798154847999996</v>
      </c>
      <c r="I658" s="72">
        <v>551.97232271999997</v>
      </c>
      <c r="J658" s="73">
        <v>15</v>
      </c>
      <c r="K658" s="80"/>
      <c r="L658" s="75">
        <v>15</v>
      </c>
      <c r="M658" s="73">
        <v>551.97232271999997</v>
      </c>
      <c r="N658" s="72">
        <v>0</v>
      </c>
      <c r="O658" s="75">
        <v>551.97232271999997</v>
      </c>
      <c r="P658" s="76">
        <v>1</v>
      </c>
    </row>
    <row r="659" spans="1:16" ht="38.25" x14ac:dyDescent="0.25">
      <c r="A659" s="287" t="s">
        <v>1766</v>
      </c>
      <c r="B659" s="169" t="s">
        <v>967</v>
      </c>
      <c r="C659" s="170" t="s">
        <v>370</v>
      </c>
      <c r="D659" s="176" t="s">
        <v>511</v>
      </c>
      <c r="E659" s="169" t="s">
        <v>30</v>
      </c>
      <c r="F659" s="171">
        <v>3</v>
      </c>
      <c r="G659" s="171">
        <v>47.399039999999999</v>
      </c>
      <c r="H659" s="71">
        <v>35.535060288000004</v>
      </c>
      <c r="I659" s="72">
        <v>106.605180864</v>
      </c>
      <c r="J659" s="73">
        <v>3</v>
      </c>
      <c r="K659" s="80"/>
      <c r="L659" s="75">
        <v>3</v>
      </c>
      <c r="M659" s="73">
        <v>106.605180864</v>
      </c>
      <c r="N659" s="72">
        <v>0</v>
      </c>
      <c r="O659" s="75">
        <v>106.605180864</v>
      </c>
      <c r="P659" s="76">
        <v>1</v>
      </c>
    </row>
    <row r="660" spans="1:16" ht="25.5" x14ac:dyDescent="0.25">
      <c r="A660" s="287" t="s">
        <v>1767</v>
      </c>
      <c r="B660" s="169" t="s">
        <v>1022</v>
      </c>
      <c r="C660" s="170" t="s">
        <v>415</v>
      </c>
      <c r="D660" s="176" t="s">
        <v>511</v>
      </c>
      <c r="E660" s="169" t="s">
        <v>30</v>
      </c>
      <c r="F660" s="171">
        <v>2</v>
      </c>
      <c r="G660" s="171">
        <v>32.809919999999998</v>
      </c>
      <c r="H660" s="71">
        <v>24.597597023999999</v>
      </c>
      <c r="I660" s="72">
        <v>49.195194047999998</v>
      </c>
      <c r="J660" s="73">
        <v>2</v>
      </c>
      <c r="K660" s="80"/>
      <c r="L660" s="75">
        <v>2</v>
      </c>
      <c r="M660" s="73">
        <v>49.195194047999998</v>
      </c>
      <c r="N660" s="72">
        <v>0</v>
      </c>
      <c r="O660" s="75">
        <v>49.195194047999998</v>
      </c>
      <c r="P660" s="76">
        <v>1</v>
      </c>
    </row>
    <row r="661" spans="1:16" ht="25.5" x14ac:dyDescent="0.25">
      <c r="A661" s="287" t="s">
        <v>1768</v>
      </c>
      <c r="B661" s="169" t="s">
        <v>1023</v>
      </c>
      <c r="C661" s="170" t="s">
        <v>1024</v>
      </c>
      <c r="D661" s="176" t="s">
        <v>511</v>
      </c>
      <c r="E661" s="169" t="s">
        <v>30</v>
      </c>
      <c r="F661" s="171">
        <v>2</v>
      </c>
      <c r="G661" s="171">
        <v>26.282879999999999</v>
      </c>
      <c r="H661" s="71">
        <v>19.704275136</v>
      </c>
      <c r="I661" s="72">
        <v>39.408550271999999</v>
      </c>
      <c r="J661" s="73">
        <v>2</v>
      </c>
      <c r="K661" s="80"/>
      <c r="L661" s="75">
        <v>2</v>
      </c>
      <c r="M661" s="73">
        <v>39.408550271999999</v>
      </c>
      <c r="N661" s="72">
        <v>0</v>
      </c>
      <c r="O661" s="75">
        <v>39.408550271999999</v>
      </c>
      <c r="P661" s="76">
        <v>1</v>
      </c>
    </row>
    <row r="662" spans="1:16" ht="25.5" x14ac:dyDescent="0.25">
      <c r="A662" s="287" t="s">
        <v>1769</v>
      </c>
      <c r="B662" s="169" t="s">
        <v>1025</v>
      </c>
      <c r="C662" s="170" t="s">
        <v>416</v>
      </c>
      <c r="D662" s="176" t="s">
        <v>511</v>
      </c>
      <c r="E662" s="169" t="s">
        <v>30</v>
      </c>
      <c r="F662" s="171">
        <v>7</v>
      </c>
      <c r="G662" s="171">
        <v>41.720640000000003</v>
      </c>
      <c r="H662" s="71">
        <v>31.277963808000003</v>
      </c>
      <c r="I662" s="72">
        <v>218.94574665600001</v>
      </c>
      <c r="J662" s="73">
        <v>7</v>
      </c>
      <c r="K662" s="80"/>
      <c r="L662" s="75">
        <v>7</v>
      </c>
      <c r="M662" s="73">
        <v>218.94574665600001</v>
      </c>
      <c r="N662" s="72">
        <v>0</v>
      </c>
      <c r="O662" s="75">
        <v>218.94574665600001</v>
      </c>
      <c r="P662" s="76">
        <v>1</v>
      </c>
    </row>
    <row r="663" spans="1:16" ht="25.5" x14ac:dyDescent="0.25">
      <c r="A663" s="287" t="s">
        <v>1770</v>
      </c>
      <c r="B663" s="169" t="s">
        <v>1026</v>
      </c>
      <c r="C663" s="170" t="s">
        <v>417</v>
      </c>
      <c r="D663" s="176" t="s">
        <v>511</v>
      </c>
      <c r="E663" s="169" t="s">
        <v>30</v>
      </c>
      <c r="F663" s="171">
        <v>4</v>
      </c>
      <c r="G663" s="171">
        <v>13.82784</v>
      </c>
      <c r="H663" s="71">
        <v>10.366731648</v>
      </c>
      <c r="I663" s="72">
        <v>41.466926592</v>
      </c>
      <c r="J663" s="73">
        <v>4</v>
      </c>
      <c r="K663" s="80"/>
      <c r="L663" s="75">
        <v>4</v>
      </c>
      <c r="M663" s="73">
        <v>41.466926592</v>
      </c>
      <c r="N663" s="72">
        <v>0</v>
      </c>
      <c r="O663" s="75">
        <v>41.466926592</v>
      </c>
      <c r="P663" s="76">
        <v>1</v>
      </c>
    </row>
    <row r="664" spans="1:16" ht="25.5" x14ac:dyDescent="0.25">
      <c r="A664" s="287" t="s">
        <v>1771</v>
      </c>
      <c r="B664" s="169" t="s">
        <v>1027</v>
      </c>
      <c r="C664" s="170" t="s">
        <v>418</v>
      </c>
      <c r="D664" s="176" t="s">
        <v>511</v>
      </c>
      <c r="E664" s="169" t="s">
        <v>30</v>
      </c>
      <c r="F664" s="171">
        <v>3</v>
      </c>
      <c r="G664" s="171">
        <v>40.734720000000003</v>
      </c>
      <c r="H664" s="71">
        <v>30.538819584000002</v>
      </c>
      <c r="I664" s="72">
        <v>91.616458752</v>
      </c>
      <c r="J664" s="73">
        <v>3</v>
      </c>
      <c r="K664" s="80"/>
      <c r="L664" s="75">
        <v>3</v>
      </c>
      <c r="M664" s="73">
        <v>91.616458752</v>
      </c>
      <c r="N664" s="72">
        <v>0</v>
      </c>
      <c r="O664" s="75">
        <v>91.616458752</v>
      </c>
      <c r="P664" s="76">
        <v>1</v>
      </c>
    </row>
    <row r="665" spans="1:16" ht="25.5" x14ac:dyDescent="0.25">
      <c r="A665" s="287" t="s">
        <v>1772</v>
      </c>
      <c r="B665" s="169" t="s">
        <v>1028</v>
      </c>
      <c r="C665" s="170" t="s">
        <v>419</v>
      </c>
      <c r="D665" s="176" t="s">
        <v>511</v>
      </c>
      <c r="E665" s="169" t="s">
        <v>30</v>
      </c>
      <c r="F665" s="171">
        <v>4</v>
      </c>
      <c r="G665" s="171">
        <v>130.75296</v>
      </c>
      <c r="H665" s="71">
        <v>98.025494112000004</v>
      </c>
      <c r="I665" s="72">
        <v>392.10197644800002</v>
      </c>
      <c r="J665" s="73">
        <v>4</v>
      </c>
      <c r="K665" s="80"/>
      <c r="L665" s="75">
        <v>4</v>
      </c>
      <c r="M665" s="73">
        <v>392.10197644800002</v>
      </c>
      <c r="N665" s="72">
        <v>0</v>
      </c>
      <c r="O665" s="75">
        <v>392.10197644800002</v>
      </c>
      <c r="P665" s="76">
        <v>1</v>
      </c>
    </row>
    <row r="666" spans="1:16" ht="25.5" x14ac:dyDescent="0.25">
      <c r="A666" s="287" t="s">
        <v>1773</v>
      </c>
      <c r="B666" s="169" t="s">
        <v>919</v>
      </c>
      <c r="C666" s="170" t="s">
        <v>317</v>
      </c>
      <c r="D666" s="176" t="s">
        <v>511</v>
      </c>
      <c r="E666" s="169" t="s">
        <v>30</v>
      </c>
      <c r="F666" s="171">
        <v>1</v>
      </c>
      <c r="G666" s="171">
        <v>11.31936</v>
      </c>
      <c r="H666" s="71">
        <v>8.4861241920000001</v>
      </c>
      <c r="I666" s="72">
        <v>8.4861241920000001</v>
      </c>
      <c r="J666" s="73">
        <v>1</v>
      </c>
      <c r="K666" s="80"/>
      <c r="L666" s="75">
        <v>1</v>
      </c>
      <c r="M666" s="73">
        <v>8.4861241920000001</v>
      </c>
      <c r="N666" s="72">
        <v>0</v>
      </c>
      <c r="O666" s="75">
        <v>8.4861241920000001</v>
      </c>
      <c r="P666" s="76">
        <v>1</v>
      </c>
    </row>
    <row r="667" spans="1:16" ht="25.5" x14ac:dyDescent="0.25">
      <c r="A667" s="287" t="s">
        <v>1774</v>
      </c>
      <c r="B667" s="169" t="s">
        <v>1029</v>
      </c>
      <c r="C667" s="170" t="s">
        <v>420</v>
      </c>
      <c r="D667" s="176" t="s">
        <v>511</v>
      </c>
      <c r="E667" s="169" t="s">
        <v>30</v>
      </c>
      <c r="F667" s="171">
        <v>50</v>
      </c>
      <c r="G667" s="171">
        <v>12.130560000000001</v>
      </c>
      <c r="H667" s="71">
        <v>9.0942808320000008</v>
      </c>
      <c r="I667" s="72">
        <v>454.71404160000003</v>
      </c>
      <c r="J667" s="73">
        <v>50</v>
      </c>
      <c r="K667" s="80"/>
      <c r="L667" s="75">
        <v>50</v>
      </c>
      <c r="M667" s="73">
        <v>454.71404160000003</v>
      </c>
      <c r="N667" s="72">
        <v>0</v>
      </c>
      <c r="O667" s="75">
        <v>454.71404160000003</v>
      </c>
      <c r="P667" s="76">
        <v>1</v>
      </c>
    </row>
    <row r="668" spans="1:16" ht="25.5" x14ac:dyDescent="0.25">
      <c r="A668" s="287" t="s">
        <v>1775</v>
      </c>
      <c r="B668" s="169" t="s">
        <v>1030</v>
      </c>
      <c r="C668" s="170" t="s">
        <v>421</v>
      </c>
      <c r="D668" s="176" t="s">
        <v>511</v>
      </c>
      <c r="E668" s="169" t="s">
        <v>30</v>
      </c>
      <c r="F668" s="171">
        <v>1</v>
      </c>
      <c r="G668" s="171">
        <v>15.21312</v>
      </c>
      <c r="H668" s="71">
        <v>11.405276064000001</v>
      </c>
      <c r="I668" s="72">
        <v>11.405276064000001</v>
      </c>
      <c r="J668" s="73">
        <v>1</v>
      </c>
      <c r="K668" s="80"/>
      <c r="L668" s="75">
        <v>1</v>
      </c>
      <c r="M668" s="73">
        <v>11.405276064000001</v>
      </c>
      <c r="N668" s="72">
        <v>0</v>
      </c>
      <c r="O668" s="75">
        <v>11.405276064000001</v>
      </c>
      <c r="P668" s="76">
        <v>1</v>
      </c>
    </row>
    <row r="669" spans="1:16" ht="25.5" x14ac:dyDescent="0.25">
      <c r="A669" s="287" t="s">
        <v>1776</v>
      </c>
      <c r="B669" s="169" t="s">
        <v>922</v>
      </c>
      <c r="C669" s="170" t="s">
        <v>320</v>
      </c>
      <c r="D669" s="176" t="s">
        <v>511</v>
      </c>
      <c r="E669" s="169" t="s">
        <v>30</v>
      </c>
      <c r="F669" s="171">
        <v>4</v>
      </c>
      <c r="G669" s="171">
        <v>21.141120000000001</v>
      </c>
      <c r="H669" s="71">
        <v>15.849497664000001</v>
      </c>
      <c r="I669" s="72">
        <v>63.397990656000005</v>
      </c>
      <c r="J669" s="73">
        <v>4</v>
      </c>
      <c r="K669" s="80"/>
      <c r="L669" s="75">
        <v>4</v>
      </c>
      <c r="M669" s="73">
        <v>63.397990656000005</v>
      </c>
      <c r="N669" s="72">
        <v>0</v>
      </c>
      <c r="O669" s="75">
        <v>63.397990656000005</v>
      </c>
      <c r="P669" s="76">
        <v>1</v>
      </c>
    </row>
    <row r="670" spans="1:16" ht="25.5" x14ac:dyDescent="0.25">
      <c r="A670" s="287" t="s">
        <v>1777</v>
      </c>
      <c r="B670" s="169" t="s">
        <v>1031</v>
      </c>
      <c r="C670" s="170" t="s">
        <v>422</v>
      </c>
      <c r="D670" s="176" t="s">
        <v>511</v>
      </c>
      <c r="E670" s="169" t="s">
        <v>30</v>
      </c>
      <c r="F670" s="171">
        <v>2</v>
      </c>
      <c r="G670" s="171">
        <v>14.7888</v>
      </c>
      <c r="H670" s="71">
        <v>11.08716336</v>
      </c>
      <c r="I670" s="72">
        <v>22.17432672</v>
      </c>
      <c r="J670" s="73">
        <v>2</v>
      </c>
      <c r="K670" s="80"/>
      <c r="L670" s="75">
        <v>2</v>
      </c>
      <c r="M670" s="73">
        <v>22.17432672</v>
      </c>
      <c r="N670" s="72">
        <v>0</v>
      </c>
      <c r="O670" s="75">
        <v>22.17432672</v>
      </c>
      <c r="P670" s="76">
        <v>1</v>
      </c>
    </row>
    <row r="671" spans="1:16" ht="38.25" x14ac:dyDescent="0.25">
      <c r="A671" s="287" t="s">
        <v>1778</v>
      </c>
      <c r="B671" s="169" t="s">
        <v>1032</v>
      </c>
      <c r="C671" s="170" t="s">
        <v>423</v>
      </c>
      <c r="D671" s="176" t="s">
        <v>511</v>
      </c>
      <c r="E671" s="169" t="s">
        <v>30</v>
      </c>
      <c r="F671" s="171">
        <v>7</v>
      </c>
      <c r="G671" s="171">
        <v>83.62848000000001</v>
      </c>
      <c r="H671" s="71">
        <v>62.696271456000012</v>
      </c>
      <c r="I671" s="72">
        <v>438.87390019200006</v>
      </c>
      <c r="J671" s="73">
        <v>7</v>
      </c>
      <c r="K671" s="80"/>
      <c r="L671" s="75">
        <v>7</v>
      </c>
      <c r="M671" s="73">
        <v>438.87390019200006</v>
      </c>
      <c r="N671" s="72">
        <v>0</v>
      </c>
      <c r="O671" s="75">
        <v>438.87390019200006</v>
      </c>
      <c r="P671" s="76">
        <v>1</v>
      </c>
    </row>
    <row r="672" spans="1:16" ht="25.5" x14ac:dyDescent="0.25">
      <c r="A672" s="287" t="s">
        <v>1779</v>
      </c>
      <c r="B672" s="169" t="s">
        <v>1033</v>
      </c>
      <c r="C672" s="170" t="s">
        <v>424</v>
      </c>
      <c r="D672" s="176" t="s">
        <v>511</v>
      </c>
      <c r="E672" s="169" t="s">
        <v>30</v>
      </c>
      <c r="F672" s="171">
        <v>8</v>
      </c>
      <c r="G672" s="171">
        <v>25.384319999999999</v>
      </c>
      <c r="H672" s="71">
        <v>19.030624704000001</v>
      </c>
      <c r="I672" s="72">
        <v>152.24499763200001</v>
      </c>
      <c r="J672" s="73">
        <v>8</v>
      </c>
      <c r="K672" s="80"/>
      <c r="L672" s="75">
        <v>8</v>
      </c>
      <c r="M672" s="73">
        <v>152.24499763200001</v>
      </c>
      <c r="N672" s="72">
        <v>0</v>
      </c>
      <c r="O672" s="75">
        <v>152.24499763200001</v>
      </c>
      <c r="P672" s="76">
        <v>1</v>
      </c>
    </row>
    <row r="673" spans="1:16" ht="25.5" x14ac:dyDescent="0.25">
      <c r="A673" s="287" t="s">
        <v>1780</v>
      </c>
      <c r="B673" s="169" t="s">
        <v>1034</v>
      </c>
      <c r="C673" s="170" t="s">
        <v>425</v>
      </c>
      <c r="D673" s="176" t="s">
        <v>511</v>
      </c>
      <c r="E673" s="169" t="s">
        <v>33</v>
      </c>
      <c r="F673" s="171">
        <v>11</v>
      </c>
      <c r="G673" s="171">
        <v>42.669119999999999</v>
      </c>
      <c r="H673" s="71">
        <v>31.989039264000002</v>
      </c>
      <c r="I673" s="72">
        <v>351.879431904</v>
      </c>
      <c r="J673" s="73">
        <v>11</v>
      </c>
      <c r="K673" s="80"/>
      <c r="L673" s="75">
        <v>11</v>
      </c>
      <c r="M673" s="73">
        <v>351.879431904</v>
      </c>
      <c r="N673" s="72">
        <v>0</v>
      </c>
      <c r="O673" s="75">
        <v>351.879431904</v>
      </c>
      <c r="P673" s="76">
        <v>1</v>
      </c>
    </row>
    <row r="674" spans="1:16" ht="25.5" x14ac:dyDescent="0.25">
      <c r="A674" s="287" t="s">
        <v>1781</v>
      </c>
      <c r="B674" s="169" t="s">
        <v>1035</v>
      </c>
      <c r="C674" s="170" t="s">
        <v>426</v>
      </c>
      <c r="D674" s="176" t="s">
        <v>511</v>
      </c>
      <c r="E674" s="169" t="s">
        <v>33</v>
      </c>
      <c r="F674" s="171">
        <v>4</v>
      </c>
      <c r="G674" s="171">
        <v>96.844799999999992</v>
      </c>
      <c r="H674" s="71">
        <v>72.604546560000003</v>
      </c>
      <c r="I674" s="72">
        <v>290.41818624000001</v>
      </c>
      <c r="J674" s="73">
        <v>4</v>
      </c>
      <c r="K674" s="80"/>
      <c r="L674" s="75">
        <v>4</v>
      </c>
      <c r="M674" s="73">
        <v>290.41818624000001</v>
      </c>
      <c r="N674" s="72">
        <v>0</v>
      </c>
      <c r="O674" s="75">
        <v>290.41818624000001</v>
      </c>
      <c r="P674" s="76">
        <v>1</v>
      </c>
    </row>
    <row r="675" spans="1:16" x14ac:dyDescent="0.25">
      <c r="A675" s="287" t="s">
        <v>1782</v>
      </c>
      <c r="B675" s="169" t="s">
        <v>1036</v>
      </c>
      <c r="C675" s="170" t="s">
        <v>427</v>
      </c>
      <c r="D675" s="176" t="s">
        <v>511</v>
      </c>
      <c r="E675" s="169" t="s">
        <v>30</v>
      </c>
      <c r="F675" s="171">
        <v>4</v>
      </c>
      <c r="G675" s="171">
        <v>57.270719999999997</v>
      </c>
      <c r="H675" s="71">
        <v>42.935858783999997</v>
      </c>
      <c r="I675" s="72">
        <v>171.74343513599999</v>
      </c>
      <c r="J675" s="73">
        <v>4</v>
      </c>
      <c r="K675" s="80"/>
      <c r="L675" s="75">
        <v>4</v>
      </c>
      <c r="M675" s="73">
        <v>171.74343513599999</v>
      </c>
      <c r="N675" s="72">
        <v>0</v>
      </c>
      <c r="O675" s="75">
        <v>171.74343513599999</v>
      </c>
      <c r="P675" s="76">
        <v>1</v>
      </c>
    </row>
    <row r="676" spans="1:16" x14ac:dyDescent="0.25">
      <c r="A676" s="287" t="s">
        <v>1783</v>
      </c>
      <c r="B676" s="169" t="s">
        <v>1037</v>
      </c>
      <c r="C676" s="170" t="s">
        <v>428</v>
      </c>
      <c r="D676" s="176" t="s">
        <v>511</v>
      </c>
      <c r="E676" s="169" t="s">
        <v>30</v>
      </c>
      <c r="F676" s="171">
        <v>16</v>
      </c>
      <c r="G676" s="171">
        <v>65.008319999999998</v>
      </c>
      <c r="H676" s="71">
        <v>48.736737503999997</v>
      </c>
      <c r="I676" s="72">
        <v>779.78780006399995</v>
      </c>
      <c r="J676" s="73">
        <v>16</v>
      </c>
      <c r="K676" s="80"/>
      <c r="L676" s="75">
        <v>16</v>
      </c>
      <c r="M676" s="73">
        <v>779.78780006399995</v>
      </c>
      <c r="N676" s="72">
        <v>0</v>
      </c>
      <c r="O676" s="75">
        <v>779.78780006399995</v>
      </c>
      <c r="P676" s="76">
        <v>1</v>
      </c>
    </row>
    <row r="677" spans="1:16" ht="25.5" x14ac:dyDescent="0.25">
      <c r="A677" s="287" t="s">
        <v>1784</v>
      </c>
      <c r="B677" s="169" t="s">
        <v>1038</v>
      </c>
      <c r="C677" s="170" t="s">
        <v>429</v>
      </c>
      <c r="D677" s="176" t="s">
        <v>511</v>
      </c>
      <c r="E677" s="169" t="s">
        <v>30</v>
      </c>
      <c r="F677" s="171">
        <v>12</v>
      </c>
      <c r="G677" s="171">
        <v>27.68064</v>
      </c>
      <c r="H677" s="71">
        <v>20.752175808000001</v>
      </c>
      <c r="I677" s="72">
        <v>249.02610969599999</v>
      </c>
      <c r="J677" s="73">
        <v>12</v>
      </c>
      <c r="K677" s="80"/>
      <c r="L677" s="75">
        <v>12</v>
      </c>
      <c r="M677" s="73">
        <v>249.02610969599999</v>
      </c>
      <c r="N677" s="72">
        <v>0</v>
      </c>
      <c r="O677" s="75">
        <v>249.02610969599999</v>
      </c>
      <c r="P677" s="76">
        <v>1</v>
      </c>
    </row>
    <row r="678" spans="1:16" ht="25.5" x14ac:dyDescent="0.25">
      <c r="A678" s="287" t="s">
        <v>1785</v>
      </c>
      <c r="B678" s="169" t="s">
        <v>933</v>
      </c>
      <c r="C678" s="170" t="s">
        <v>331</v>
      </c>
      <c r="D678" s="176" t="s">
        <v>511</v>
      </c>
      <c r="E678" s="169" t="s">
        <v>30</v>
      </c>
      <c r="F678" s="171">
        <v>3</v>
      </c>
      <c r="G678" s="171">
        <v>15.525119999999999</v>
      </c>
      <c r="H678" s="71">
        <v>11.639182463999999</v>
      </c>
      <c r="I678" s="72">
        <v>34.917547391999996</v>
      </c>
      <c r="J678" s="73">
        <v>3</v>
      </c>
      <c r="K678" s="80"/>
      <c r="L678" s="75">
        <v>3</v>
      </c>
      <c r="M678" s="73">
        <v>34.917547391999996</v>
      </c>
      <c r="N678" s="72">
        <v>0</v>
      </c>
      <c r="O678" s="75">
        <v>34.917547391999996</v>
      </c>
      <c r="P678" s="76">
        <v>1</v>
      </c>
    </row>
    <row r="679" spans="1:16" ht="25.5" x14ac:dyDescent="0.25">
      <c r="A679" s="287" t="s">
        <v>1786</v>
      </c>
      <c r="B679" s="169" t="s">
        <v>1039</v>
      </c>
      <c r="C679" s="170" t="s">
        <v>430</v>
      </c>
      <c r="D679" s="176" t="s">
        <v>511</v>
      </c>
      <c r="E679" s="169" t="s">
        <v>30</v>
      </c>
      <c r="F679" s="171">
        <v>2</v>
      </c>
      <c r="G679" s="171">
        <v>16.99776</v>
      </c>
      <c r="H679" s="71">
        <v>12.743220672</v>
      </c>
      <c r="I679" s="72">
        <v>25.486441343999999</v>
      </c>
      <c r="J679" s="73">
        <v>2</v>
      </c>
      <c r="K679" s="80"/>
      <c r="L679" s="75">
        <v>2</v>
      </c>
      <c r="M679" s="73">
        <v>25.486441343999999</v>
      </c>
      <c r="N679" s="72">
        <v>0</v>
      </c>
      <c r="O679" s="75">
        <v>25.486441343999999</v>
      </c>
      <c r="P679" s="76">
        <v>1</v>
      </c>
    </row>
    <row r="680" spans="1:16" ht="25.5" x14ac:dyDescent="0.25">
      <c r="A680" s="287" t="s">
        <v>1787</v>
      </c>
      <c r="B680" s="169" t="s">
        <v>935</v>
      </c>
      <c r="C680" s="170" t="s">
        <v>333</v>
      </c>
      <c r="D680" s="176" t="s">
        <v>511</v>
      </c>
      <c r="E680" s="169" t="s">
        <v>30</v>
      </c>
      <c r="F680" s="171">
        <v>2</v>
      </c>
      <c r="G680" s="171">
        <v>13.066560000000001</v>
      </c>
      <c r="H680" s="71">
        <v>9.7960000320000002</v>
      </c>
      <c r="I680" s="72">
        <v>19.592000064</v>
      </c>
      <c r="J680" s="73">
        <v>2</v>
      </c>
      <c r="K680" s="80"/>
      <c r="L680" s="75">
        <v>2</v>
      </c>
      <c r="M680" s="73">
        <v>19.592000064</v>
      </c>
      <c r="N680" s="72">
        <v>0</v>
      </c>
      <c r="O680" s="75">
        <v>19.592000064</v>
      </c>
      <c r="P680" s="76">
        <v>1</v>
      </c>
    </row>
    <row r="681" spans="1:16" ht="25.5" x14ac:dyDescent="0.25">
      <c r="A681" s="287" t="s">
        <v>1788</v>
      </c>
      <c r="B681" s="169" t="s">
        <v>1040</v>
      </c>
      <c r="C681" s="170" t="s">
        <v>431</v>
      </c>
      <c r="D681" s="176" t="s">
        <v>511</v>
      </c>
      <c r="E681" s="169" t="s">
        <v>30</v>
      </c>
      <c r="F681" s="171">
        <v>1</v>
      </c>
      <c r="G681" s="171">
        <v>29.902080000000002</v>
      </c>
      <c r="H681" s="71">
        <v>22.417589376000002</v>
      </c>
      <c r="I681" s="72">
        <v>22.417589376000002</v>
      </c>
      <c r="J681" s="73">
        <v>1</v>
      </c>
      <c r="K681" s="80"/>
      <c r="L681" s="75">
        <v>1</v>
      </c>
      <c r="M681" s="73">
        <v>22.417589376000002</v>
      </c>
      <c r="N681" s="72">
        <v>0</v>
      </c>
      <c r="O681" s="75">
        <v>22.417589376000002</v>
      </c>
      <c r="P681" s="76">
        <v>1</v>
      </c>
    </row>
    <row r="682" spans="1:16" ht="25.5" x14ac:dyDescent="0.25">
      <c r="A682" s="287" t="s">
        <v>1789</v>
      </c>
      <c r="B682" s="169" t="s">
        <v>941</v>
      </c>
      <c r="C682" s="170" t="s">
        <v>339</v>
      </c>
      <c r="D682" s="176" t="s">
        <v>511</v>
      </c>
      <c r="E682" s="169" t="s">
        <v>30</v>
      </c>
      <c r="F682" s="171">
        <v>2</v>
      </c>
      <c r="G682" s="171">
        <v>22.401599999999998</v>
      </c>
      <c r="H682" s="71">
        <v>16.794479519999999</v>
      </c>
      <c r="I682" s="72">
        <v>33.588959039999999</v>
      </c>
      <c r="J682" s="73">
        <v>2</v>
      </c>
      <c r="K682" s="80"/>
      <c r="L682" s="75">
        <v>2</v>
      </c>
      <c r="M682" s="73">
        <v>33.588959039999999</v>
      </c>
      <c r="N682" s="72">
        <v>0</v>
      </c>
      <c r="O682" s="75">
        <v>33.588959039999999</v>
      </c>
      <c r="P682" s="76">
        <v>1</v>
      </c>
    </row>
    <row r="683" spans="1:16" x14ac:dyDescent="0.25">
      <c r="A683" s="286" t="s">
        <v>1790</v>
      </c>
      <c r="B683" s="186"/>
      <c r="C683" s="161" t="s">
        <v>432</v>
      </c>
      <c r="D683" s="161"/>
      <c r="E683" s="161"/>
      <c r="F683" s="161"/>
      <c r="G683" s="178"/>
      <c r="H683" s="178"/>
      <c r="I683" s="214">
        <v>29979.006718752</v>
      </c>
      <c r="J683" s="215"/>
      <c r="K683" s="214"/>
      <c r="L683" s="216">
        <v>132</v>
      </c>
      <c r="M683" s="215">
        <v>29979.006718752</v>
      </c>
      <c r="N683" s="214">
        <v>0</v>
      </c>
      <c r="O683" s="216">
        <v>29979.006718752</v>
      </c>
      <c r="P683" s="209">
        <v>1</v>
      </c>
    </row>
    <row r="684" spans="1:16" ht="38.25" x14ac:dyDescent="0.25">
      <c r="A684" s="287" t="s">
        <v>1791</v>
      </c>
      <c r="B684" s="188" t="s">
        <v>995</v>
      </c>
      <c r="C684" s="170" t="s">
        <v>399</v>
      </c>
      <c r="D684" s="176" t="s">
        <v>511</v>
      </c>
      <c r="E684" s="169" t="s">
        <v>30</v>
      </c>
      <c r="F684" s="171">
        <v>8</v>
      </c>
      <c r="G684" s="171">
        <v>766.37184000000002</v>
      </c>
      <c r="H684" s="71">
        <v>574.5489684480001</v>
      </c>
      <c r="I684" s="72">
        <v>4596.3917475840008</v>
      </c>
      <c r="J684" s="73">
        <v>8</v>
      </c>
      <c r="K684" s="80"/>
      <c r="L684" s="75">
        <v>8</v>
      </c>
      <c r="M684" s="73">
        <v>4596.3917475840008</v>
      </c>
      <c r="N684" s="72">
        <v>0</v>
      </c>
      <c r="O684" s="75">
        <v>4596.3917475840008</v>
      </c>
      <c r="P684" s="76">
        <v>1</v>
      </c>
    </row>
    <row r="685" spans="1:16" ht="25.5" x14ac:dyDescent="0.25">
      <c r="A685" s="287" t="s">
        <v>1792</v>
      </c>
      <c r="B685" s="188" t="s">
        <v>1041</v>
      </c>
      <c r="C685" s="170" t="s">
        <v>1042</v>
      </c>
      <c r="D685" s="176" t="s">
        <v>511</v>
      </c>
      <c r="E685" s="169" t="s">
        <v>38</v>
      </c>
      <c r="F685" s="171">
        <v>31</v>
      </c>
      <c r="G685" s="171">
        <v>798.13343999999995</v>
      </c>
      <c r="H685" s="71">
        <v>598.36063996799999</v>
      </c>
      <c r="I685" s="72">
        <v>18549.179839008</v>
      </c>
      <c r="J685" s="73">
        <v>31</v>
      </c>
      <c r="K685" s="80"/>
      <c r="L685" s="75">
        <v>31</v>
      </c>
      <c r="M685" s="73">
        <v>18549.179839008</v>
      </c>
      <c r="N685" s="72">
        <v>0</v>
      </c>
      <c r="O685" s="75">
        <v>18549.179839008</v>
      </c>
      <c r="P685" s="76">
        <v>1</v>
      </c>
    </row>
    <row r="686" spans="1:16" ht="25.5" x14ac:dyDescent="0.25">
      <c r="A686" s="287" t="s">
        <v>1793</v>
      </c>
      <c r="B686" s="188" t="s">
        <v>1043</v>
      </c>
      <c r="C686" s="170" t="s">
        <v>433</v>
      </c>
      <c r="D686" s="176" t="s">
        <v>511</v>
      </c>
      <c r="E686" s="169" t="s">
        <v>38</v>
      </c>
      <c r="F686" s="171">
        <v>31</v>
      </c>
      <c r="G686" s="171">
        <v>204.47232</v>
      </c>
      <c r="H686" s="71">
        <v>153.292898304</v>
      </c>
      <c r="I686" s="72">
        <v>4752.079847424</v>
      </c>
      <c r="J686" s="73">
        <v>31</v>
      </c>
      <c r="K686" s="80"/>
      <c r="L686" s="75">
        <v>31</v>
      </c>
      <c r="M686" s="73">
        <v>4752.079847424</v>
      </c>
      <c r="N686" s="72">
        <v>0</v>
      </c>
      <c r="O686" s="75">
        <v>4752.079847424</v>
      </c>
      <c r="P686" s="76">
        <v>1</v>
      </c>
    </row>
    <row r="687" spans="1:16" ht="25.5" x14ac:dyDescent="0.25">
      <c r="A687" s="287" t="s">
        <v>1794</v>
      </c>
      <c r="B687" s="188" t="s">
        <v>1044</v>
      </c>
      <c r="C687" s="170" t="s">
        <v>434</v>
      </c>
      <c r="D687" s="176" t="s">
        <v>511</v>
      </c>
      <c r="E687" s="169" t="s">
        <v>38</v>
      </c>
      <c r="F687" s="171">
        <v>62</v>
      </c>
      <c r="G687" s="171">
        <v>44.778240000000004</v>
      </c>
      <c r="H687" s="71">
        <v>33.570246528000006</v>
      </c>
      <c r="I687" s="72">
        <v>2081.3552847360002</v>
      </c>
      <c r="J687" s="73">
        <v>62</v>
      </c>
      <c r="K687" s="80"/>
      <c r="L687" s="75">
        <v>62</v>
      </c>
      <c r="M687" s="73">
        <v>2081.3552847360002</v>
      </c>
      <c r="N687" s="72">
        <v>0</v>
      </c>
      <c r="O687" s="75">
        <v>2081.3552847360002</v>
      </c>
      <c r="P687" s="76">
        <v>1</v>
      </c>
    </row>
    <row r="688" spans="1:16" x14ac:dyDescent="0.25">
      <c r="A688" s="286" t="s">
        <v>1795</v>
      </c>
      <c r="B688" s="186"/>
      <c r="C688" s="161" t="s">
        <v>216</v>
      </c>
      <c r="D688" s="161"/>
      <c r="E688" s="161"/>
      <c r="F688" s="161"/>
      <c r="G688" s="178"/>
      <c r="H688" s="178"/>
      <c r="I688" s="214">
        <v>2115.3465627840001</v>
      </c>
      <c r="J688" s="215"/>
      <c r="K688" s="214"/>
      <c r="L688" s="216">
        <v>1</v>
      </c>
      <c r="M688" s="215">
        <v>2115.3465627840001</v>
      </c>
      <c r="N688" s="214">
        <v>0</v>
      </c>
      <c r="O688" s="216">
        <v>2115.3465627840001</v>
      </c>
      <c r="P688" s="209">
        <v>1</v>
      </c>
    </row>
    <row r="689" spans="1:16" ht="25.5" x14ac:dyDescent="0.25">
      <c r="A689" s="287" t="s">
        <v>1796</v>
      </c>
      <c r="B689" s="188" t="s">
        <v>1045</v>
      </c>
      <c r="C689" s="170" t="s">
        <v>1046</v>
      </c>
      <c r="D689" s="176" t="s">
        <v>511</v>
      </c>
      <c r="E689" s="169" t="s">
        <v>30</v>
      </c>
      <c r="F689" s="171">
        <v>1</v>
      </c>
      <c r="G689" s="171">
        <v>2821.5907199999997</v>
      </c>
      <c r="H689" s="71">
        <v>2115.3465627840001</v>
      </c>
      <c r="I689" s="72">
        <v>2115.3465627840001</v>
      </c>
      <c r="J689" s="73">
        <v>1</v>
      </c>
      <c r="K689" s="80"/>
      <c r="L689" s="75">
        <v>1</v>
      </c>
      <c r="M689" s="73">
        <v>2115.3465627840001</v>
      </c>
      <c r="N689" s="72">
        <v>0</v>
      </c>
      <c r="O689" s="75">
        <v>2115.3465627840001</v>
      </c>
      <c r="P689" s="76">
        <v>1</v>
      </c>
    </row>
    <row r="690" spans="1:16" ht="15.75" x14ac:dyDescent="0.25">
      <c r="A690" s="288">
        <v>22</v>
      </c>
      <c r="B690" s="189"/>
      <c r="C690" s="190" t="s">
        <v>435</v>
      </c>
      <c r="D690" s="190"/>
      <c r="E690" s="190"/>
      <c r="F690" s="190"/>
      <c r="G690" s="191"/>
      <c r="H690" s="191"/>
      <c r="I690" s="217">
        <v>4255.3562163839997</v>
      </c>
      <c r="J690" s="218"/>
      <c r="K690" s="217"/>
      <c r="L690" s="219">
        <v>0</v>
      </c>
      <c r="M690" s="218">
        <v>0</v>
      </c>
      <c r="N690" s="217">
        <v>0</v>
      </c>
      <c r="O690" s="219">
        <v>0</v>
      </c>
      <c r="P690" s="66">
        <v>0</v>
      </c>
    </row>
    <row r="691" spans="1:16" x14ac:dyDescent="0.25">
      <c r="A691" s="286" t="s">
        <v>1797</v>
      </c>
      <c r="B691" s="186"/>
      <c r="C691" s="161" t="s">
        <v>216</v>
      </c>
      <c r="D691" s="161"/>
      <c r="E691" s="161"/>
      <c r="F691" s="161"/>
      <c r="G691" s="178"/>
      <c r="H691" s="178"/>
      <c r="I691" s="214">
        <v>3191.6247592320001</v>
      </c>
      <c r="J691" s="215"/>
      <c r="K691" s="214"/>
      <c r="L691" s="216">
        <v>0</v>
      </c>
      <c r="M691" s="215">
        <v>0</v>
      </c>
      <c r="N691" s="214">
        <v>0</v>
      </c>
      <c r="O691" s="216">
        <v>0</v>
      </c>
      <c r="P691" s="209">
        <v>0</v>
      </c>
    </row>
    <row r="692" spans="1:16" ht="25.5" x14ac:dyDescent="0.25">
      <c r="A692" s="287" t="s">
        <v>1798</v>
      </c>
      <c r="B692" s="188" t="s">
        <v>1047</v>
      </c>
      <c r="C692" s="170" t="s">
        <v>436</v>
      </c>
      <c r="D692" s="176" t="s">
        <v>511</v>
      </c>
      <c r="E692" s="169" t="s">
        <v>30</v>
      </c>
      <c r="F692" s="171">
        <v>3</v>
      </c>
      <c r="G692" s="171">
        <v>931.68191999999999</v>
      </c>
      <c r="H692" s="71">
        <v>698.48193542399997</v>
      </c>
      <c r="I692" s="72">
        <v>2095.445806272</v>
      </c>
      <c r="J692" s="73">
        <v>0</v>
      </c>
      <c r="K692" s="80"/>
      <c r="L692" s="75">
        <v>0</v>
      </c>
      <c r="M692" s="73">
        <v>0</v>
      </c>
      <c r="N692" s="72">
        <v>0</v>
      </c>
      <c r="O692" s="75">
        <v>0</v>
      </c>
      <c r="P692" s="76">
        <v>0</v>
      </c>
    </row>
    <row r="693" spans="1:16" ht="25.5" x14ac:dyDescent="0.25">
      <c r="A693" s="287" t="s">
        <v>1799</v>
      </c>
      <c r="B693" s="188" t="s">
        <v>1048</v>
      </c>
      <c r="C693" s="170" t="s">
        <v>1049</v>
      </c>
      <c r="D693" s="176" t="s">
        <v>511</v>
      </c>
      <c r="E693" s="169" t="s">
        <v>33</v>
      </c>
      <c r="F693" s="171">
        <v>5</v>
      </c>
      <c r="G693" s="171">
        <v>292.43135999999998</v>
      </c>
      <c r="H693" s="71">
        <v>219.235790592</v>
      </c>
      <c r="I693" s="72">
        <v>1096.1789529600001</v>
      </c>
      <c r="J693" s="73">
        <v>0</v>
      </c>
      <c r="K693" s="80"/>
      <c r="L693" s="75">
        <v>0</v>
      </c>
      <c r="M693" s="73">
        <v>0</v>
      </c>
      <c r="N693" s="72">
        <v>0</v>
      </c>
      <c r="O693" s="75">
        <v>0</v>
      </c>
      <c r="P693" s="76">
        <v>0</v>
      </c>
    </row>
    <row r="694" spans="1:16" x14ac:dyDescent="0.25">
      <c r="A694" s="286" t="s">
        <v>1800</v>
      </c>
      <c r="B694" s="186"/>
      <c r="C694" s="161" t="s">
        <v>437</v>
      </c>
      <c r="D694" s="161"/>
      <c r="E694" s="161"/>
      <c r="F694" s="161"/>
      <c r="G694" s="178"/>
      <c r="H694" s="178"/>
      <c r="I694" s="214">
        <v>1063.7314571520001</v>
      </c>
      <c r="J694" s="215"/>
      <c r="K694" s="214"/>
      <c r="L694" s="216">
        <v>0</v>
      </c>
      <c r="M694" s="215">
        <v>0</v>
      </c>
      <c r="N694" s="214">
        <v>0</v>
      </c>
      <c r="O694" s="216">
        <v>0</v>
      </c>
      <c r="P694" s="209">
        <v>0</v>
      </c>
    </row>
    <row r="695" spans="1:16" ht="38.25" x14ac:dyDescent="0.25">
      <c r="A695" s="287" t="s">
        <v>1801</v>
      </c>
      <c r="B695" s="188" t="s">
        <v>1050</v>
      </c>
      <c r="C695" s="170" t="s">
        <v>1051</v>
      </c>
      <c r="D695" s="176" t="s">
        <v>511</v>
      </c>
      <c r="E695" s="169" t="s">
        <v>30</v>
      </c>
      <c r="F695" s="171">
        <v>1</v>
      </c>
      <c r="G695" s="171">
        <v>61.077119999999994</v>
      </c>
      <c r="H695" s="71">
        <v>45.789516863999999</v>
      </c>
      <c r="I695" s="72">
        <v>45.789516863999999</v>
      </c>
      <c r="J695" s="73">
        <v>0</v>
      </c>
      <c r="K695" s="80"/>
      <c r="L695" s="75">
        <v>0</v>
      </c>
      <c r="M695" s="73">
        <v>0</v>
      </c>
      <c r="N695" s="72">
        <v>0</v>
      </c>
      <c r="O695" s="75">
        <v>0</v>
      </c>
      <c r="P695" s="76">
        <v>0</v>
      </c>
    </row>
    <row r="696" spans="1:16" ht="38.25" x14ac:dyDescent="0.25">
      <c r="A696" s="287" t="s">
        <v>1802</v>
      </c>
      <c r="B696" s="188" t="s">
        <v>1052</v>
      </c>
      <c r="C696" s="170" t="s">
        <v>1053</v>
      </c>
      <c r="D696" s="176" t="s">
        <v>511</v>
      </c>
      <c r="E696" s="169" t="s">
        <v>30</v>
      </c>
      <c r="F696" s="171">
        <v>8</v>
      </c>
      <c r="G696" s="171">
        <v>38.276160000000004</v>
      </c>
      <c r="H696" s="71">
        <v>28.695637152000003</v>
      </c>
      <c r="I696" s="72">
        <v>229.56509721600003</v>
      </c>
      <c r="J696" s="73">
        <v>0</v>
      </c>
      <c r="K696" s="80"/>
      <c r="L696" s="75">
        <v>0</v>
      </c>
      <c r="M696" s="73">
        <v>0</v>
      </c>
      <c r="N696" s="72">
        <v>0</v>
      </c>
      <c r="O696" s="75">
        <v>0</v>
      </c>
      <c r="P696" s="76">
        <v>0</v>
      </c>
    </row>
    <row r="697" spans="1:16" ht="51" x14ac:dyDescent="0.25">
      <c r="A697" s="287" t="s">
        <v>1803</v>
      </c>
      <c r="B697" s="188" t="s">
        <v>1054</v>
      </c>
      <c r="C697" s="170" t="s">
        <v>1055</v>
      </c>
      <c r="D697" s="176" t="s">
        <v>511</v>
      </c>
      <c r="E697" s="169" t="s">
        <v>30</v>
      </c>
      <c r="F697" s="171">
        <v>5</v>
      </c>
      <c r="G697" s="171">
        <v>33.246720000000003</v>
      </c>
      <c r="H697" s="71">
        <v>24.925065984000003</v>
      </c>
      <c r="I697" s="72">
        <v>124.62532992000001</v>
      </c>
      <c r="J697" s="73">
        <v>0</v>
      </c>
      <c r="K697" s="80"/>
      <c r="L697" s="75">
        <v>0</v>
      </c>
      <c r="M697" s="73">
        <v>0</v>
      </c>
      <c r="N697" s="72">
        <v>0</v>
      </c>
      <c r="O697" s="75">
        <v>0</v>
      </c>
      <c r="P697" s="76">
        <v>0</v>
      </c>
    </row>
    <row r="698" spans="1:16" ht="51" x14ac:dyDescent="0.25">
      <c r="A698" s="287" t="s">
        <v>1804</v>
      </c>
      <c r="B698" s="188" t="s">
        <v>1056</v>
      </c>
      <c r="C698" s="170" t="s">
        <v>1057</v>
      </c>
      <c r="D698" s="176" t="s">
        <v>511</v>
      </c>
      <c r="E698" s="169" t="s">
        <v>30</v>
      </c>
      <c r="F698" s="171">
        <v>6</v>
      </c>
      <c r="G698" s="171">
        <v>33.883199999999995</v>
      </c>
      <c r="H698" s="71">
        <v>25.402235039999997</v>
      </c>
      <c r="I698" s="72">
        <v>152.41341023999999</v>
      </c>
      <c r="J698" s="73">
        <v>0</v>
      </c>
      <c r="K698" s="80"/>
      <c r="L698" s="75">
        <v>0</v>
      </c>
      <c r="M698" s="73">
        <v>0</v>
      </c>
      <c r="N698" s="72">
        <v>0</v>
      </c>
      <c r="O698" s="75">
        <v>0</v>
      </c>
      <c r="P698" s="76">
        <v>0</v>
      </c>
    </row>
    <row r="699" spans="1:16" ht="51" x14ac:dyDescent="0.25">
      <c r="A699" s="287" t="s">
        <v>1805</v>
      </c>
      <c r="B699" s="188" t="s">
        <v>1058</v>
      </c>
      <c r="C699" s="170" t="s">
        <v>1059</v>
      </c>
      <c r="D699" s="176" t="s">
        <v>511</v>
      </c>
      <c r="E699" s="169" t="s">
        <v>30</v>
      </c>
      <c r="F699" s="171">
        <v>19</v>
      </c>
      <c r="G699" s="171">
        <v>33.883199999999995</v>
      </c>
      <c r="H699" s="71">
        <v>25.402235039999997</v>
      </c>
      <c r="I699" s="72">
        <v>482.64246575999994</v>
      </c>
      <c r="J699" s="73">
        <v>0</v>
      </c>
      <c r="K699" s="80"/>
      <c r="L699" s="75">
        <v>0</v>
      </c>
      <c r="M699" s="73">
        <v>0</v>
      </c>
      <c r="N699" s="72">
        <v>0</v>
      </c>
      <c r="O699" s="75">
        <v>0</v>
      </c>
      <c r="P699" s="76">
        <v>0</v>
      </c>
    </row>
    <row r="700" spans="1:16" ht="38.25" x14ac:dyDescent="0.25">
      <c r="A700" s="287" t="s">
        <v>1806</v>
      </c>
      <c r="B700" s="188" t="s">
        <v>1060</v>
      </c>
      <c r="C700" s="170" t="s">
        <v>1061</v>
      </c>
      <c r="D700" s="176" t="s">
        <v>511</v>
      </c>
      <c r="E700" s="169" t="s">
        <v>30</v>
      </c>
      <c r="F700" s="171">
        <v>1</v>
      </c>
      <c r="G700" s="171">
        <v>38.276160000000004</v>
      </c>
      <c r="H700" s="71">
        <v>28.695637152000003</v>
      </c>
      <c r="I700" s="72">
        <v>28.695637152000003</v>
      </c>
      <c r="J700" s="73">
        <v>0</v>
      </c>
      <c r="K700" s="80"/>
      <c r="L700" s="75">
        <v>0</v>
      </c>
      <c r="M700" s="73">
        <v>0</v>
      </c>
      <c r="N700" s="72">
        <v>0</v>
      </c>
      <c r="O700" s="75">
        <v>0</v>
      </c>
      <c r="P700" s="76">
        <v>0</v>
      </c>
    </row>
    <row r="701" spans="1:16" ht="15.75" x14ac:dyDescent="0.25">
      <c r="A701" s="288">
        <v>23</v>
      </c>
      <c r="B701" s="189"/>
      <c r="C701" s="190" t="s">
        <v>438</v>
      </c>
      <c r="D701" s="190"/>
      <c r="E701" s="190"/>
      <c r="F701" s="190"/>
      <c r="G701" s="191"/>
      <c r="H701" s="191"/>
      <c r="I701" s="217">
        <v>204776.67935088003</v>
      </c>
      <c r="J701" s="218"/>
      <c r="K701" s="217"/>
      <c r="L701" s="219">
        <v>257</v>
      </c>
      <c r="M701" s="218">
        <v>204776.67935088003</v>
      </c>
      <c r="N701" s="217">
        <v>0</v>
      </c>
      <c r="O701" s="219">
        <v>204776.67935088003</v>
      </c>
      <c r="P701" s="66">
        <v>1</v>
      </c>
    </row>
    <row r="702" spans="1:16" x14ac:dyDescent="0.25">
      <c r="A702" s="286" t="s">
        <v>1807</v>
      </c>
      <c r="B702" s="186"/>
      <c r="C702" s="161" t="s">
        <v>254</v>
      </c>
      <c r="D702" s="161"/>
      <c r="E702" s="161"/>
      <c r="F702" s="161"/>
      <c r="G702" s="178"/>
      <c r="H702" s="178"/>
      <c r="I702" s="214">
        <v>3801.484237824</v>
      </c>
      <c r="J702" s="215"/>
      <c r="K702" s="214"/>
      <c r="L702" s="216">
        <v>140</v>
      </c>
      <c r="M702" s="215">
        <v>3801.484237824</v>
      </c>
      <c r="N702" s="214">
        <v>0</v>
      </c>
      <c r="O702" s="216">
        <v>3801.484237824</v>
      </c>
      <c r="P702" s="209">
        <v>1</v>
      </c>
    </row>
    <row r="703" spans="1:16" ht="26.25" x14ac:dyDescent="0.25">
      <c r="A703" s="287" t="s">
        <v>1808</v>
      </c>
      <c r="B703" s="188" t="s">
        <v>640</v>
      </c>
      <c r="C703" s="170" t="s">
        <v>641</v>
      </c>
      <c r="D703" s="176" t="s">
        <v>511</v>
      </c>
      <c r="E703" s="169" t="s">
        <v>38</v>
      </c>
      <c r="F703" s="171">
        <v>101</v>
      </c>
      <c r="G703" s="171">
        <v>27.917760000000001</v>
      </c>
      <c r="H703" s="71">
        <v>20.929944672000001</v>
      </c>
      <c r="I703" s="72">
        <v>2113.9244118720003</v>
      </c>
      <c r="J703" s="73">
        <v>101</v>
      </c>
      <c r="K703" s="80"/>
      <c r="L703" s="75">
        <v>101</v>
      </c>
      <c r="M703" s="73">
        <v>2113.9244118720003</v>
      </c>
      <c r="N703" s="72">
        <v>0</v>
      </c>
      <c r="O703" s="75">
        <v>2113.9244118720003</v>
      </c>
      <c r="P703" s="76">
        <v>1</v>
      </c>
    </row>
    <row r="704" spans="1:16" ht="25.5" x14ac:dyDescent="0.25">
      <c r="A704" s="287" t="s">
        <v>1809</v>
      </c>
      <c r="B704" s="188" t="s">
        <v>649</v>
      </c>
      <c r="C704" s="170" t="s">
        <v>125</v>
      </c>
      <c r="D704" s="176" t="s">
        <v>511</v>
      </c>
      <c r="E704" s="169" t="s">
        <v>38</v>
      </c>
      <c r="F704" s="171">
        <v>5</v>
      </c>
      <c r="G704" s="171">
        <v>22.975680000000001</v>
      </c>
      <c r="H704" s="71">
        <v>17.224867296000003</v>
      </c>
      <c r="I704" s="72">
        <v>86.124336480000011</v>
      </c>
      <c r="J704" s="73">
        <v>5</v>
      </c>
      <c r="K704" s="80"/>
      <c r="L704" s="75">
        <v>5</v>
      </c>
      <c r="M704" s="73">
        <v>86.124336480000011</v>
      </c>
      <c r="N704" s="72">
        <v>0</v>
      </c>
      <c r="O704" s="75">
        <v>86.124336480000011</v>
      </c>
      <c r="P704" s="76">
        <v>1</v>
      </c>
    </row>
    <row r="705" spans="1:16" ht="38.25" x14ac:dyDescent="0.25">
      <c r="A705" s="287" t="s">
        <v>1810</v>
      </c>
      <c r="B705" s="188" t="s">
        <v>762</v>
      </c>
      <c r="C705" s="170" t="s">
        <v>220</v>
      </c>
      <c r="D705" s="176" t="s">
        <v>511</v>
      </c>
      <c r="E705" s="169" t="s">
        <v>38</v>
      </c>
      <c r="F705" s="171">
        <v>2</v>
      </c>
      <c r="G705" s="171">
        <v>32.34816</v>
      </c>
      <c r="H705" s="71">
        <v>24.251415552000001</v>
      </c>
      <c r="I705" s="72">
        <v>48.502831104000002</v>
      </c>
      <c r="J705" s="73">
        <v>2</v>
      </c>
      <c r="K705" s="80"/>
      <c r="L705" s="75">
        <v>2</v>
      </c>
      <c r="M705" s="73">
        <v>48.502831104000002</v>
      </c>
      <c r="N705" s="72">
        <v>0</v>
      </c>
      <c r="O705" s="75">
        <v>48.502831104000002</v>
      </c>
      <c r="P705" s="76">
        <v>1</v>
      </c>
    </row>
    <row r="706" spans="1:16" ht="38.25" x14ac:dyDescent="0.25">
      <c r="A706" s="287" t="s">
        <v>1811</v>
      </c>
      <c r="B706" s="188" t="s">
        <v>656</v>
      </c>
      <c r="C706" s="170" t="s">
        <v>132</v>
      </c>
      <c r="D706" s="176" t="s">
        <v>511</v>
      </c>
      <c r="E706" s="169" t="s">
        <v>30</v>
      </c>
      <c r="F706" s="171">
        <v>3</v>
      </c>
      <c r="G706" s="171">
        <v>27.967680000000001</v>
      </c>
      <c r="H706" s="71">
        <v>20.967369696000002</v>
      </c>
      <c r="I706" s="72">
        <v>62.902109088000003</v>
      </c>
      <c r="J706" s="73">
        <v>3</v>
      </c>
      <c r="K706" s="80"/>
      <c r="L706" s="75">
        <v>3</v>
      </c>
      <c r="M706" s="73">
        <v>62.902109088000003</v>
      </c>
      <c r="N706" s="72">
        <v>0</v>
      </c>
      <c r="O706" s="75">
        <v>62.902109088000003</v>
      </c>
      <c r="P706" s="76">
        <v>1</v>
      </c>
    </row>
    <row r="707" spans="1:16" ht="38.25" x14ac:dyDescent="0.25">
      <c r="A707" s="287" t="s">
        <v>1812</v>
      </c>
      <c r="B707" s="188" t="s">
        <v>765</v>
      </c>
      <c r="C707" s="170" t="s">
        <v>223</v>
      </c>
      <c r="D707" s="176" t="s">
        <v>511</v>
      </c>
      <c r="E707" s="169" t="s">
        <v>30</v>
      </c>
      <c r="F707" s="171">
        <v>3</v>
      </c>
      <c r="G707" s="171">
        <v>37.789439999999999</v>
      </c>
      <c r="H707" s="71">
        <v>28.330743168000001</v>
      </c>
      <c r="I707" s="72">
        <v>84.992229504000008</v>
      </c>
      <c r="J707" s="73">
        <v>3</v>
      </c>
      <c r="K707" s="80"/>
      <c r="L707" s="75">
        <v>3</v>
      </c>
      <c r="M707" s="73">
        <v>84.992229504000008</v>
      </c>
      <c r="N707" s="72">
        <v>0</v>
      </c>
      <c r="O707" s="75">
        <v>84.992229504000008</v>
      </c>
      <c r="P707" s="76">
        <v>1</v>
      </c>
    </row>
    <row r="708" spans="1:16" ht="25.5" x14ac:dyDescent="0.25">
      <c r="A708" s="287" t="s">
        <v>1813</v>
      </c>
      <c r="B708" s="188" t="s">
        <v>669</v>
      </c>
      <c r="C708" s="170" t="s">
        <v>145</v>
      </c>
      <c r="D708" s="176" t="s">
        <v>511</v>
      </c>
      <c r="E708" s="169" t="s">
        <v>30</v>
      </c>
      <c r="F708" s="171">
        <v>7</v>
      </c>
      <c r="G708" s="171">
        <v>54.961919999999999</v>
      </c>
      <c r="H708" s="71">
        <v>41.204951424000001</v>
      </c>
      <c r="I708" s="72">
        <v>288.43465996800001</v>
      </c>
      <c r="J708" s="73">
        <v>7</v>
      </c>
      <c r="K708" s="80"/>
      <c r="L708" s="75">
        <v>7</v>
      </c>
      <c r="M708" s="73">
        <v>288.43465996800001</v>
      </c>
      <c r="N708" s="72">
        <v>0</v>
      </c>
      <c r="O708" s="75">
        <v>288.43465996800001</v>
      </c>
      <c r="P708" s="76">
        <v>1</v>
      </c>
    </row>
    <row r="709" spans="1:16" ht="25.5" x14ac:dyDescent="0.25">
      <c r="A709" s="287" t="s">
        <v>1814</v>
      </c>
      <c r="B709" s="188" t="s">
        <v>671</v>
      </c>
      <c r="C709" s="170" t="s">
        <v>147</v>
      </c>
      <c r="D709" s="176" t="s">
        <v>511</v>
      </c>
      <c r="E709" s="169" t="s">
        <v>30</v>
      </c>
      <c r="F709" s="171">
        <v>17</v>
      </c>
      <c r="G709" s="171">
        <v>77.03904</v>
      </c>
      <c r="H709" s="71">
        <v>57.756168288000005</v>
      </c>
      <c r="I709" s="72">
        <v>981.8548608960001</v>
      </c>
      <c r="J709" s="73">
        <v>17</v>
      </c>
      <c r="K709" s="80"/>
      <c r="L709" s="75">
        <v>17</v>
      </c>
      <c r="M709" s="73">
        <v>981.8548608960001</v>
      </c>
      <c r="N709" s="72">
        <v>0</v>
      </c>
      <c r="O709" s="75">
        <v>981.8548608960001</v>
      </c>
      <c r="P709" s="76">
        <v>1</v>
      </c>
    </row>
    <row r="710" spans="1:16" ht="25.5" x14ac:dyDescent="0.25">
      <c r="A710" s="287" t="s">
        <v>1815</v>
      </c>
      <c r="B710" s="188" t="s">
        <v>1062</v>
      </c>
      <c r="C710" s="170" t="s">
        <v>439</v>
      </c>
      <c r="D710" s="176" t="s">
        <v>511</v>
      </c>
      <c r="E710" s="169" t="s">
        <v>30</v>
      </c>
      <c r="F710" s="171">
        <v>2</v>
      </c>
      <c r="G710" s="171">
        <v>89.868480000000005</v>
      </c>
      <c r="H710" s="71">
        <v>67.374399456000006</v>
      </c>
      <c r="I710" s="72">
        <v>134.74879891200001</v>
      </c>
      <c r="J710" s="73">
        <v>2</v>
      </c>
      <c r="K710" s="80"/>
      <c r="L710" s="75">
        <v>2</v>
      </c>
      <c r="M710" s="73">
        <v>134.74879891200001</v>
      </c>
      <c r="N710" s="72">
        <v>0</v>
      </c>
      <c r="O710" s="75">
        <v>134.74879891200001</v>
      </c>
      <c r="P710" s="76">
        <v>1</v>
      </c>
    </row>
    <row r="711" spans="1:16" x14ac:dyDescent="0.25">
      <c r="A711" s="286" t="s">
        <v>1816</v>
      </c>
      <c r="B711" s="186"/>
      <c r="C711" s="161" t="s">
        <v>165</v>
      </c>
      <c r="D711" s="161"/>
      <c r="E711" s="161"/>
      <c r="F711" s="161"/>
      <c r="G711" s="178"/>
      <c r="H711" s="178"/>
      <c r="I711" s="214">
        <v>4074.9301756799996</v>
      </c>
      <c r="J711" s="215"/>
      <c r="K711" s="214"/>
      <c r="L711" s="216">
        <v>110</v>
      </c>
      <c r="M711" s="215">
        <v>4074.9301756799996</v>
      </c>
      <c r="N711" s="214">
        <v>0</v>
      </c>
      <c r="O711" s="216">
        <v>4074.9301756799996</v>
      </c>
      <c r="P711" s="209">
        <v>1</v>
      </c>
    </row>
    <row r="712" spans="1:16" ht="25.5" x14ac:dyDescent="0.25">
      <c r="A712" s="287" t="s">
        <v>1817</v>
      </c>
      <c r="B712" s="188" t="s">
        <v>1063</v>
      </c>
      <c r="C712" s="170" t="s">
        <v>440</v>
      </c>
      <c r="D712" s="176" t="s">
        <v>511</v>
      </c>
      <c r="E712" s="169" t="s">
        <v>38</v>
      </c>
      <c r="F712" s="171">
        <v>10</v>
      </c>
      <c r="G712" s="171">
        <v>344.61023999999998</v>
      </c>
      <c r="H712" s="71">
        <v>258.354296928</v>
      </c>
      <c r="I712" s="72">
        <v>2583.5429692799999</v>
      </c>
      <c r="J712" s="73">
        <v>10</v>
      </c>
      <c r="K712" s="80"/>
      <c r="L712" s="75">
        <v>10</v>
      </c>
      <c r="M712" s="73">
        <v>2583.5429692799999</v>
      </c>
      <c r="N712" s="72">
        <v>0</v>
      </c>
      <c r="O712" s="75">
        <v>2583.5429692799999</v>
      </c>
      <c r="P712" s="76">
        <v>1</v>
      </c>
    </row>
    <row r="713" spans="1:16" ht="25.5" x14ac:dyDescent="0.25">
      <c r="A713" s="287" t="s">
        <v>1818</v>
      </c>
      <c r="B713" s="188" t="s">
        <v>702</v>
      </c>
      <c r="C713" s="170" t="s">
        <v>169</v>
      </c>
      <c r="D713" s="176" t="s">
        <v>511</v>
      </c>
      <c r="E713" s="169" t="s">
        <v>38</v>
      </c>
      <c r="F713" s="171">
        <v>100</v>
      </c>
      <c r="G713" s="171">
        <v>19.89312</v>
      </c>
      <c r="H713" s="71">
        <v>14.913872064</v>
      </c>
      <c r="I713" s="72">
        <v>1491.3872064</v>
      </c>
      <c r="J713" s="73">
        <v>100</v>
      </c>
      <c r="K713" s="80"/>
      <c r="L713" s="75">
        <v>100</v>
      </c>
      <c r="M713" s="73">
        <v>1491.3872064</v>
      </c>
      <c r="N713" s="72">
        <v>0</v>
      </c>
      <c r="O713" s="75">
        <v>1491.3872064</v>
      </c>
      <c r="P713" s="76">
        <v>1</v>
      </c>
    </row>
    <row r="714" spans="1:16" x14ac:dyDescent="0.25">
      <c r="A714" s="286" t="s">
        <v>1819</v>
      </c>
      <c r="B714" s="186"/>
      <c r="C714" s="161" t="s">
        <v>172</v>
      </c>
      <c r="D714" s="161"/>
      <c r="E714" s="161"/>
      <c r="F714" s="161"/>
      <c r="G714" s="178"/>
      <c r="H714" s="178"/>
      <c r="I714" s="214">
        <v>274.02602572800004</v>
      </c>
      <c r="J714" s="215"/>
      <c r="K714" s="214"/>
      <c r="L714" s="216">
        <v>6</v>
      </c>
      <c r="M714" s="215">
        <v>274.02602572800004</v>
      </c>
      <c r="N714" s="214">
        <v>0</v>
      </c>
      <c r="O714" s="216">
        <v>274.02602572800004</v>
      </c>
      <c r="P714" s="209">
        <v>1</v>
      </c>
    </row>
    <row r="715" spans="1:16" ht="26.25" x14ac:dyDescent="0.25">
      <c r="A715" s="287" t="s">
        <v>1820</v>
      </c>
      <c r="B715" s="188" t="s">
        <v>707</v>
      </c>
      <c r="C715" s="170" t="s">
        <v>708</v>
      </c>
      <c r="D715" s="176" t="s">
        <v>511</v>
      </c>
      <c r="E715" s="169" t="s">
        <v>30</v>
      </c>
      <c r="F715" s="171">
        <v>4</v>
      </c>
      <c r="G715" s="171">
        <v>51.093119999999999</v>
      </c>
      <c r="H715" s="71">
        <v>38.304512064000001</v>
      </c>
      <c r="I715" s="72">
        <v>153.218048256</v>
      </c>
      <c r="J715" s="73">
        <v>4</v>
      </c>
      <c r="K715" s="80"/>
      <c r="L715" s="75">
        <v>4</v>
      </c>
      <c r="M715" s="73">
        <v>153.218048256</v>
      </c>
      <c r="N715" s="72">
        <v>0</v>
      </c>
      <c r="O715" s="75">
        <v>153.218048256</v>
      </c>
      <c r="P715" s="76">
        <v>1</v>
      </c>
    </row>
    <row r="716" spans="1:16" ht="26.25" x14ac:dyDescent="0.25">
      <c r="A716" s="287" t="s">
        <v>1821</v>
      </c>
      <c r="B716" s="188" t="s">
        <v>1064</v>
      </c>
      <c r="C716" s="170" t="s">
        <v>1065</v>
      </c>
      <c r="D716" s="176" t="s">
        <v>511</v>
      </c>
      <c r="E716" s="169" t="s">
        <v>30</v>
      </c>
      <c r="F716" s="171">
        <v>1</v>
      </c>
      <c r="G716" s="171">
        <v>62.362560000000002</v>
      </c>
      <c r="H716" s="71">
        <v>46.753211232000005</v>
      </c>
      <c r="I716" s="72">
        <v>46.753211232000005</v>
      </c>
      <c r="J716" s="73">
        <v>1</v>
      </c>
      <c r="K716" s="80"/>
      <c r="L716" s="75">
        <v>1</v>
      </c>
      <c r="M716" s="73">
        <v>46.753211232000005</v>
      </c>
      <c r="N716" s="72">
        <v>0</v>
      </c>
      <c r="O716" s="75">
        <v>46.753211232000005</v>
      </c>
      <c r="P716" s="76">
        <v>1</v>
      </c>
    </row>
    <row r="717" spans="1:16" ht="26.25" x14ac:dyDescent="0.25">
      <c r="A717" s="287" t="s">
        <v>1822</v>
      </c>
      <c r="B717" s="188" t="s">
        <v>1066</v>
      </c>
      <c r="C717" s="170" t="s">
        <v>1067</v>
      </c>
      <c r="D717" s="176" t="s">
        <v>511</v>
      </c>
      <c r="E717" s="169" t="s">
        <v>30</v>
      </c>
      <c r="F717" s="171">
        <v>1</v>
      </c>
      <c r="G717" s="171">
        <v>98.779200000000003</v>
      </c>
      <c r="H717" s="71">
        <v>74.054766240000006</v>
      </c>
      <c r="I717" s="72">
        <v>74.054766240000006</v>
      </c>
      <c r="J717" s="73">
        <v>1</v>
      </c>
      <c r="K717" s="80"/>
      <c r="L717" s="75">
        <v>1</v>
      </c>
      <c r="M717" s="73">
        <v>74.054766240000006</v>
      </c>
      <c r="N717" s="72">
        <v>0</v>
      </c>
      <c r="O717" s="75">
        <v>74.054766240000006</v>
      </c>
      <c r="P717" s="76">
        <v>1</v>
      </c>
    </row>
    <row r="718" spans="1:16" x14ac:dyDescent="0.25">
      <c r="A718" s="286" t="s">
        <v>1823</v>
      </c>
      <c r="B718" s="186"/>
      <c r="C718" s="161" t="s">
        <v>216</v>
      </c>
      <c r="D718" s="161"/>
      <c r="E718" s="161"/>
      <c r="F718" s="161"/>
      <c r="G718" s="178"/>
      <c r="H718" s="178"/>
      <c r="I718" s="214">
        <v>196626.23891164802</v>
      </c>
      <c r="J718" s="215"/>
      <c r="K718" s="214"/>
      <c r="L718" s="216">
        <v>1</v>
      </c>
      <c r="M718" s="215">
        <v>196626.23891164802</v>
      </c>
      <c r="N718" s="214">
        <v>0</v>
      </c>
      <c r="O718" s="216">
        <v>196626.23891164802</v>
      </c>
      <c r="P718" s="209">
        <v>1</v>
      </c>
    </row>
    <row r="719" spans="1:16" ht="39" x14ac:dyDescent="0.25">
      <c r="A719" s="287" t="s">
        <v>1824</v>
      </c>
      <c r="B719" s="188" t="s">
        <v>1068</v>
      </c>
      <c r="C719" s="170" t="s">
        <v>441</v>
      </c>
      <c r="D719" s="176" t="s">
        <v>511</v>
      </c>
      <c r="E719" s="169" t="s">
        <v>30</v>
      </c>
      <c r="F719" s="171">
        <v>1</v>
      </c>
      <c r="G719" s="171">
        <v>262273.22784000001</v>
      </c>
      <c r="H719" s="71">
        <v>196626.23891164802</v>
      </c>
      <c r="I719" s="72">
        <v>196626.23891164802</v>
      </c>
      <c r="J719" s="73">
        <v>1</v>
      </c>
      <c r="K719" s="80"/>
      <c r="L719" s="75">
        <v>1</v>
      </c>
      <c r="M719" s="73">
        <v>196626.23891164802</v>
      </c>
      <c r="N719" s="72">
        <v>0</v>
      </c>
      <c r="O719" s="75">
        <v>196626.23891164802</v>
      </c>
      <c r="P719" s="76">
        <v>1</v>
      </c>
    </row>
    <row r="720" spans="1:16" ht="15.75" x14ac:dyDescent="0.25">
      <c r="A720" s="288">
        <v>24</v>
      </c>
      <c r="B720" s="189"/>
      <c r="C720" s="190" t="s">
        <v>442</v>
      </c>
      <c r="D720" s="190"/>
      <c r="E720" s="190"/>
      <c r="F720" s="190"/>
      <c r="G720" s="196"/>
      <c r="H720" s="196"/>
      <c r="I720" s="217">
        <v>40447.852544736001</v>
      </c>
      <c r="J720" s="218"/>
      <c r="K720" s="217"/>
      <c r="L720" s="219">
        <v>155</v>
      </c>
      <c r="M720" s="218">
        <v>30314.447208864003</v>
      </c>
      <c r="N720" s="217">
        <v>10133.405335871999</v>
      </c>
      <c r="O720" s="219">
        <v>40447.852544736001</v>
      </c>
      <c r="P720" s="66">
        <v>1</v>
      </c>
    </row>
    <row r="721" spans="1:16" ht="38.25" x14ac:dyDescent="0.25">
      <c r="A721" s="287" t="s">
        <v>1825</v>
      </c>
      <c r="B721" s="188" t="s">
        <v>713</v>
      </c>
      <c r="C721" s="170" t="s">
        <v>178</v>
      </c>
      <c r="D721" s="176" t="s">
        <v>511</v>
      </c>
      <c r="E721" s="169" t="s">
        <v>30</v>
      </c>
      <c r="F721" s="171">
        <v>2</v>
      </c>
      <c r="G721" s="171">
        <v>224.72736</v>
      </c>
      <c r="H721" s="71">
        <v>168.47810179200002</v>
      </c>
      <c r="I721" s="72">
        <v>336.95620358400004</v>
      </c>
      <c r="J721" s="73">
        <v>0</v>
      </c>
      <c r="K721" s="80">
        <v>2</v>
      </c>
      <c r="L721" s="75">
        <v>2</v>
      </c>
      <c r="M721" s="73">
        <v>0</v>
      </c>
      <c r="N721" s="72">
        <v>336.95620358400004</v>
      </c>
      <c r="O721" s="75">
        <v>336.95620358400004</v>
      </c>
      <c r="P721" s="76">
        <v>1</v>
      </c>
    </row>
    <row r="722" spans="1:16" x14ac:dyDescent="0.25">
      <c r="A722" s="287" t="s">
        <v>1826</v>
      </c>
      <c r="B722" s="188" t="s">
        <v>720</v>
      </c>
      <c r="C722" s="170" t="s">
        <v>721</v>
      </c>
      <c r="D722" s="176" t="s">
        <v>511</v>
      </c>
      <c r="E722" s="169" t="s">
        <v>33</v>
      </c>
      <c r="F722" s="171">
        <v>1</v>
      </c>
      <c r="G722" s="171">
        <v>702.42432000000008</v>
      </c>
      <c r="H722" s="71">
        <v>526.6075127040001</v>
      </c>
      <c r="I722" s="72">
        <v>526.6075127040001</v>
      </c>
      <c r="J722" s="73">
        <v>0</v>
      </c>
      <c r="K722" s="80">
        <v>1</v>
      </c>
      <c r="L722" s="75">
        <v>1</v>
      </c>
      <c r="M722" s="73">
        <v>0</v>
      </c>
      <c r="N722" s="72">
        <v>526.6075127040001</v>
      </c>
      <c r="O722" s="75">
        <v>526.6075127040001</v>
      </c>
      <c r="P722" s="76">
        <v>1</v>
      </c>
    </row>
    <row r="723" spans="1:16" ht="38.25" x14ac:dyDescent="0.25">
      <c r="A723" s="287" t="s">
        <v>1827</v>
      </c>
      <c r="B723" s="188" t="s">
        <v>765</v>
      </c>
      <c r="C723" s="170" t="s">
        <v>223</v>
      </c>
      <c r="D723" s="176" t="s">
        <v>511</v>
      </c>
      <c r="E723" s="169" t="s">
        <v>30</v>
      </c>
      <c r="F723" s="171">
        <v>2</v>
      </c>
      <c r="G723" s="171">
        <v>37.789439999999999</v>
      </c>
      <c r="H723" s="71">
        <v>28.330743168000001</v>
      </c>
      <c r="I723" s="72">
        <v>56.661486336000003</v>
      </c>
      <c r="J723" s="73">
        <v>0</v>
      </c>
      <c r="K723" s="80">
        <v>2</v>
      </c>
      <c r="L723" s="75">
        <v>2</v>
      </c>
      <c r="M723" s="73">
        <v>0</v>
      </c>
      <c r="N723" s="72">
        <v>56.661486336000003</v>
      </c>
      <c r="O723" s="75">
        <v>56.661486336000003</v>
      </c>
      <c r="P723" s="76">
        <v>1</v>
      </c>
    </row>
    <row r="724" spans="1:16" ht="38.25" x14ac:dyDescent="0.25">
      <c r="A724" s="287" t="s">
        <v>1828</v>
      </c>
      <c r="B724" s="188" t="s">
        <v>762</v>
      </c>
      <c r="C724" s="170" t="s">
        <v>220</v>
      </c>
      <c r="D724" s="176" t="s">
        <v>511</v>
      </c>
      <c r="E724" s="169" t="s">
        <v>38</v>
      </c>
      <c r="F724" s="171">
        <v>27</v>
      </c>
      <c r="G724" s="171">
        <v>32.34816</v>
      </c>
      <c r="H724" s="71">
        <v>24.251415552000001</v>
      </c>
      <c r="I724" s="72">
        <v>654.78821990400002</v>
      </c>
      <c r="J724" s="73">
        <v>0</v>
      </c>
      <c r="K724" s="80">
        <v>27</v>
      </c>
      <c r="L724" s="75">
        <v>27</v>
      </c>
      <c r="M724" s="73">
        <v>0</v>
      </c>
      <c r="N724" s="72">
        <v>654.78821990400002</v>
      </c>
      <c r="O724" s="75">
        <v>654.78821990400002</v>
      </c>
      <c r="P724" s="76">
        <v>1</v>
      </c>
    </row>
    <row r="725" spans="1:16" x14ac:dyDescent="0.25">
      <c r="A725" s="287" t="s">
        <v>1829</v>
      </c>
      <c r="B725" s="188" t="s">
        <v>1069</v>
      </c>
      <c r="C725" s="170" t="s">
        <v>443</v>
      </c>
      <c r="D725" s="176" t="s">
        <v>511</v>
      </c>
      <c r="E725" s="169" t="s">
        <v>33</v>
      </c>
      <c r="F725" s="171">
        <v>1</v>
      </c>
      <c r="G725" s="171">
        <v>35568</v>
      </c>
      <c r="H725" s="71">
        <v>26665.329600000001</v>
      </c>
      <c r="I725" s="72">
        <v>26665.329600000001</v>
      </c>
      <c r="J725" s="73">
        <v>1</v>
      </c>
      <c r="K725" s="80"/>
      <c r="L725" s="75">
        <v>1</v>
      </c>
      <c r="M725" s="73">
        <v>26665.329600000001</v>
      </c>
      <c r="N725" s="72">
        <v>0</v>
      </c>
      <c r="O725" s="75">
        <v>26665.329600000001</v>
      </c>
      <c r="P725" s="76">
        <v>1</v>
      </c>
    </row>
    <row r="726" spans="1:16" x14ac:dyDescent="0.25">
      <c r="A726" s="287" t="s">
        <v>1830</v>
      </c>
      <c r="B726" s="188" t="s">
        <v>1070</v>
      </c>
      <c r="C726" s="170" t="s">
        <v>444</v>
      </c>
      <c r="D726" s="176" t="s">
        <v>511</v>
      </c>
      <c r="E726" s="169" t="s">
        <v>33</v>
      </c>
      <c r="F726" s="171">
        <v>1</v>
      </c>
      <c r="G726" s="171">
        <v>7247.6975999999995</v>
      </c>
      <c r="H726" s="71">
        <v>5433.5988907199999</v>
      </c>
      <c r="I726" s="72">
        <v>5433.5988907199999</v>
      </c>
      <c r="J726" s="73">
        <v>0</v>
      </c>
      <c r="K726" s="80">
        <v>1</v>
      </c>
      <c r="L726" s="75">
        <v>1</v>
      </c>
      <c r="M726" s="73">
        <v>0</v>
      </c>
      <c r="N726" s="72">
        <v>5433.5988907199999</v>
      </c>
      <c r="O726" s="75">
        <v>5433.5988907199999</v>
      </c>
      <c r="P726" s="76">
        <v>1</v>
      </c>
    </row>
    <row r="727" spans="1:16" x14ac:dyDescent="0.25">
      <c r="A727" s="287" t="s">
        <v>1831</v>
      </c>
      <c r="B727" s="188" t="s">
        <v>1071</v>
      </c>
      <c r="C727" s="170" t="s">
        <v>445</v>
      </c>
      <c r="D727" s="176" t="s">
        <v>511</v>
      </c>
      <c r="E727" s="169" t="s">
        <v>33</v>
      </c>
      <c r="F727" s="171">
        <v>1</v>
      </c>
      <c r="G727" s="171">
        <v>3585.40416</v>
      </c>
      <c r="H727" s="71">
        <v>2687.977498752</v>
      </c>
      <c r="I727" s="72">
        <v>2687.977498752</v>
      </c>
      <c r="J727" s="73">
        <v>0</v>
      </c>
      <c r="K727" s="80">
        <v>1</v>
      </c>
      <c r="L727" s="75">
        <v>1</v>
      </c>
      <c r="M727" s="73">
        <v>0</v>
      </c>
      <c r="N727" s="72">
        <v>2687.977498752</v>
      </c>
      <c r="O727" s="75">
        <v>2687.977498752</v>
      </c>
      <c r="P727" s="76">
        <v>1</v>
      </c>
    </row>
    <row r="728" spans="1:16" ht="25.5" x14ac:dyDescent="0.25">
      <c r="A728" s="287" t="s">
        <v>1832</v>
      </c>
      <c r="B728" s="188" t="s">
        <v>1072</v>
      </c>
      <c r="C728" s="170" t="s">
        <v>446</v>
      </c>
      <c r="D728" s="176" t="s">
        <v>511</v>
      </c>
      <c r="E728" s="169" t="s">
        <v>33</v>
      </c>
      <c r="F728" s="171">
        <v>1</v>
      </c>
      <c r="G728" s="171">
        <v>582.65376000000003</v>
      </c>
      <c r="H728" s="71">
        <v>436.81552387200003</v>
      </c>
      <c r="I728" s="72">
        <v>436.81552387200003</v>
      </c>
      <c r="J728" s="73">
        <v>0</v>
      </c>
      <c r="K728" s="80">
        <v>1</v>
      </c>
      <c r="L728" s="75">
        <v>1</v>
      </c>
      <c r="M728" s="73">
        <v>0</v>
      </c>
      <c r="N728" s="72">
        <v>436.81552387200003</v>
      </c>
      <c r="O728" s="75">
        <v>436.81552387200003</v>
      </c>
      <c r="P728" s="76">
        <v>1</v>
      </c>
    </row>
    <row r="729" spans="1:16" ht="38.25" x14ac:dyDescent="0.25">
      <c r="A729" s="287" t="s">
        <v>1833</v>
      </c>
      <c r="B729" s="188" t="s">
        <v>1073</v>
      </c>
      <c r="C729" s="170" t="s">
        <v>447</v>
      </c>
      <c r="D729" s="176" t="s">
        <v>511</v>
      </c>
      <c r="E729" s="169" t="s">
        <v>38</v>
      </c>
      <c r="F729" s="171">
        <v>95</v>
      </c>
      <c r="G729" s="171">
        <v>46.188479999999998</v>
      </c>
      <c r="H729" s="71">
        <v>34.627503455999999</v>
      </c>
      <c r="I729" s="72">
        <v>3289.6128283200001</v>
      </c>
      <c r="J729" s="73">
        <v>95</v>
      </c>
      <c r="K729" s="80"/>
      <c r="L729" s="75">
        <v>95</v>
      </c>
      <c r="M729" s="73">
        <v>3289.6128283200001</v>
      </c>
      <c r="N729" s="72">
        <v>0</v>
      </c>
      <c r="O729" s="75">
        <v>3289.6128283200001</v>
      </c>
      <c r="P729" s="76">
        <v>1</v>
      </c>
    </row>
    <row r="730" spans="1:16" ht="25.5" x14ac:dyDescent="0.25">
      <c r="A730" s="287" t="s">
        <v>1834</v>
      </c>
      <c r="B730" s="188" t="s">
        <v>1074</v>
      </c>
      <c r="C730" s="170" t="s">
        <v>1075</v>
      </c>
      <c r="D730" s="176" t="s">
        <v>511</v>
      </c>
      <c r="E730" s="169" t="s">
        <v>38</v>
      </c>
      <c r="F730" s="171">
        <v>24</v>
      </c>
      <c r="G730" s="171">
        <v>19.980480000000004</v>
      </c>
      <c r="H730" s="71">
        <v>14.979365856000003</v>
      </c>
      <c r="I730" s="72">
        <v>359.50478054400008</v>
      </c>
      <c r="J730" s="73">
        <v>24</v>
      </c>
      <c r="K730" s="80"/>
      <c r="L730" s="75">
        <v>24</v>
      </c>
      <c r="M730" s="73">
        <v>359.50478054400008</v>
      </c>
      <c r="N730" s="72">
        <v>0</v>
      </c>
      <c r="O730" s="75">
        <v>359.50478054400008</v>
      </c>
      <c r="P730" s="76">
        <v>1</v>
      </c>
    </row>
    <row r="731" spans="1:16" ht="15.75" x14ac:dyDescent="0.25">
      <c r="A731" s="275">
        <v>25</v>
      </c>
      <c r="B731" s="90"/>
      <c r="C731" s="91" t="s">
        <v>448</v>
      </c>
      <c r="D731" s="92"/>
      <c r="E731" s="92"/>
      <c r="F731" s="93"/>
      <c r="G731" s="94"/>
      <c r="H731" s="196"/>
      <c r="I731" s="96">
        <v>9480.6240328800013</v>
      </c>
      <c r="J731" s="97"/>
      <c r="K731" s="96"/>
      <c r="L731" s="98">
        <v>54.94</v>
      </c>
      <c r="M731" s="97">
        <v>9480.6240328800013</v>
      </c>
      <c r="N731" s="96">
        <v>0</v>
      </c>
      <c r="O731" s="98">
        <v>9480.6240328800013</v>
      </c>
      <c r="P731" s="66">
        <v>1</v>
      </c>
    </row>
    <row r="732" spans="1:16" x14ac:dyDescent="0.25">
      <c r="A732" s="81" t="s">
        <v>1835</v>
      </c>
      <c r="B732" s="83" t="s">
        <v>1076</v>
      </c>
      <c r="C732" s="111" t="s">
        <v>1077</v>
      </c>
      <c r="D732" s="69" t="s">
        <v>511</v>
      </c>
      <c r="E732" s="69" t="s">
        <v>38</v>
      </c>
      <c r="F732" s="103">
        <v>20</v>
      </c>
      <c r="G732" s="104">
        <v>162.17759999999998</v>
      </c>
      <c r="H732" s="71">
        <v>121.58454671999999</v>
      </c>
      <c r="I732" s="72">
        <v>2431.6909343999996</v>
      </c>
      <c r="J732" s="73">
        <v>20</v>
      </c>
      <c r="K732" s="80"/>
      <c r="L732" s="75">
        <v>20</v>
      </c>
      <c r="M732" s="73">
        <v>2431.6909343999996</v>
      </c>
      <c r="N732" s="72">
        <v>0</v>
      </c>
      <c r="O732" s="75">
        <v>2431.6909343999996</v>
      </c>
      <c r="P732" s="76">
        <v>1</v>
      </c>
    </row>
    <row r="733" spans="1:16" ht="25.5" x14ac:dyDescent="0.25">
      <c r="A733" s="81" t="s">
        <v>1836</v>
      </c>
      <c r="B733" s="83" t="s">
        <v>1076</v>
      </c>
      <c r="C733" s="111" t="s">
        <v>1078</v>
      </c>
      <c r="D733" s="69" t="s">
        <v>511</v>
      </c>
      <c r="E733" s="69" t="s">
        <v>38</v>
      </c>
      <c r="F733" s="103">
        <v>31.1</v>
      </c>
      <c r="G733" s="104">
        <v>162.17759999999998</v>
      </c>
      <c r="H733" s="71">
        <v>121.58454671999999</v>
      </c>
      <c r="I733" s="72">
        <v>3781.2794029920001</v>
      </c>
      <c r="J733" s="73">
        <v>31.1</v>
      </c>
      <c r="K733" s="80"/>
      <c r="L733" s="75">
        <v>31.1</v>
      </c>
      <c r="M733" s="73">
        <v>3781.2794029920001</v>
      </c>
      <c r="N733" s="72">
        <v>0</v>
      </c>
      <c r="O733" s="75">
        <v>3781.2794029920001</v>
      </c>
      <c r="P733" s="76">
        <v>1</v>
      </c>
    </row>
    <row r="734" spans="1:16" ht="25.5" x14ac:dyDescent="0.25">
      <c r="A734" s="81" t="s">
        <v>1837</v>
      </c>
      <c r="B734" s="67" t="s">
        <v>1079</v>
      </c>
      <c r="C734" s="77" t="s">
        <v>449</v>
      </c>
      <c r="D734" s="78" t="s">
        <v>511</v>
      </c>
      <c r="E734" s="78" t="s">
        <v>514</v>
      </c>
      <c r="F734" s="79">
        <v>3.84</v>
      </c>
      <c r="G734" s="71">
        <v>1135.056</v>
      </c>
      <c r="H734" s="71">
        <v>850.9514832000001</v>
      </c>
      <c r="I734" s="72">
        <v>3267.6536954880003</v>
      </c>
      <c r="J734" s="73">
        <v>3.84</v>
      </c>
      <c r="K734" s="80"/>
      <c r="L734" s="75">
        <v>3.84</v>
      </c>
      <c r="M734" s="73">
        <v>3267.6536954880003</v>
      </c>
      <c r="N734" s="72">
        <v>0</v>
      </c>
      <c r="O734" s="75">
        <v>3267.6536954880003</v>
      </c>
      <c r="P734" s="76">
        <v>1</v>
      </c>
    </row>
    <row r="735" spans="1:16" ht="15.75" x14ac:dyDescent="0.25">
      <c r="A735" s="275">
        <v>26</v>
      </c>
      <c r="B735" s="90"/>
      <c r="C735" s="91" t="s">
        <v>450</v>
      </c>
      <c r="D735" s="92"/>
      <c r="E735" s="92"/>
      <c r="F735" s="93"/>
      <c r="G735" s="94"/>
      <c r="H735" s="196"/>
      <c r="I735" s="96">
        <v>58778.101139284801</v>
      </c>
      <c r="J735" s="97"/>
      <c r="K735" s="96"/>
      <c r="L735" s="98">
        <v>6138.51</v>
      </c>
      <c r="M735" s="97">
        <v>45606.082225616643</v>
      </c>
      <c r="N735" s="96">
        <v>13172.01891366816</v>
      </c>
      <c r="O735" s="98">
        <v>58778.101139284801</v>
      </c>
      <c r="P735" s="66">
        <v>1</v>
      </c>
    </row>
    <row r="736" spans="1:16" ht="25.5" x14ac:dyDescent="0.25">
      <c r="A736" s="81" t="s">
        <v>1838</v>
      </c>
      <c r="B736" s="67">
        <v>88489</v>
      </c>
      <c r="C736" s="77" t="s">
        <v>1080</v>
      </c>
      <c r="D736" s="78" t="s">
        <v>511</v>
      </c>
      <c r="E736" s="78" t="s">
        <v>514</v>
      </c>
      <c r="F736" s="79">
        <v>1968.17</v>
      </c>
      <c r="G736" s="71">
        <v>17.04768</v>
      </c>
      <c r="H736" s="71">
        <v>12.780645696000001</v>
      </c>
      <c r="I736" s="72">
        <v>25154.483439496322</v>
      </c>
      <c r="J736" s="73">
        <v>984.08500000000004</v>
      </c>
      <c r="K736" s="80">
        <v>984.08500000000004</v>
      </c>
      <c r="L736" s="75">
        <v>1968.17</v>
      </c>
      <c r="M736" s="73">
        <v>12577.241719748161</v>
      </c>
      <c r="N736" s="72">
        <v>12577.241719748161</v>
      </c>
      <c r="O736" s="75">
        <v>25154.483439496322</v>
      </c>
      <c r="P736" s="76">
        <v>1</v>
      </c>
    </row>
    <row r="737" spans="1:16" ht="25.5" x14ac:dyDescent="0.25">
      <c r="A737" s="81" t="s">
        <v>1839</v>
      </c>
      <c r="B737" s="83">
        <v>88495</v>
      </c>
      <c r="C737" s="220" t="s">
        <v>451</v>
      </c>
      <c r="D737" s="150" t="s">
        <v>511</v>
      </c>
      <c r="E737" s="150" t="s">
        <v>514</v>
      </c>
      <c r="F737" s="103">
        <v>1968.17</v>
      </c>
      <c r="G737" s="104">
        <v>15.30048</v>
      </c>
      <c r="H737" s="71">
        <v>11.470769856</v>
      </c>
      <c r="I737" s="72">
        <v>22576.425107483523</v>
      </c>
      <c r="J737" s="73">
        <v>1968.17</v>
      </c>
      <c r="K737" s="80"/>
      <c r="L737" s="75">
        <v>1968.17</v>
      </c>
      <c r="M737" s="73">
        <v>22576.425107483523</v>
      </c>
      <c r="N737" s="72">
        <v>0</v>
      </c>
      <c r="O737" s="75">
        <v>22576.425107483523</v>
      </c>
      <c r="P737" s="76">
        <v>1</v>
      </c>
    </row>
    <row r="738" spans="1:16" ht="25.5" x14ac:dyDescent="0.25">
      <c r="A738" s="81" t="s">
        <v>1840</v>
      </c>
      <c r="B738" s="83">
        <v>88485</v>
      </c>
      <c r="C738" s="111" t="s">
        <v>1081</v>
      </c>
      <c r="D738" s="69" t="s">
        <v>511</v>
      </c>
      <c r="E738" s="69" t="s">
        <v>514</v>
      </c>
      <c r="F738" s="103">
        <v>1968.17</v>
      </c>
      <c r="G738" s="104">
        <v>5.2790400000000002</v>
      </c>
      <c r="H738" s="71">
        <v>3.9576962880000002</v>
      </c>
      <c r="I738" s="72">
        <v>7789.4191031529608</v>
      </c>
      <c r="J738" s="73">
        <v>1968.17</v>
      </c>
      <c r="K738" s="80"/>
      <c r="L738" s="75">
        <v>1968.17</v>
      </c>
      <c r="M738" s="73">
        <v>7789.4191031529608</v>
      </c>
      <c r="N738" s="72">
        <v>0</v>
      </c>
      <c r="O738" s="75">
        <v>7789.4191031529608</v>
      </c>
      <c r="P738" s="76">
        <v>1</v>
      </c>
    </row>
    <row r="739" spans="1:16" x14ac:dyDescent="0.25">
      <c r="A739" s="81" t="s">
        <v>1841</v>
      </c>
      <c r="B739" s="83">
        <v>88484</v>
      </c>
      <c r="C739" s="111" t="s">
        <v>1082</v>
      </c>
      <c r="D739" s="69" t="s">
        <v>511</v>
      </c>
      <c r="E739" s="69" t="s">
        <v>514</v>
      </c>
      <c r="F739" s="103">
        <v>78</v>
      </c>
      <c r="G739" s="104">
        <v>6.6268799999999999</v>
      </c>
      <c r="H739" s="71">
        <v>4.9681719360000001</v>
      </c>
      <c r="I739" s="72">
        <v>387.51741100800001</v>
      </c>
      <c r="J739" s="73">
        <v>78</v>
      </c>
      <c r="K739" s="80"/>
      <c r="L739" s="75">
        <v>78</v>
      </c>
      <c r="M739" s="73">
        <v>387.51741100800001</v>
      </c>
      <c r="N739" s="72">
        <v>0</v>
      </c>
      <c r="O739" s="75">
        <v>387.51741100800001</v>
      </c>
      <c r="P739" s="76">
        <v>1</v>
      </c>
    </row>
    <row r="740" spans="1:16" ht="25.5" x14ac:dyDescent="0.25">
      <c r="A740" s="81" t="s">
        <v>1842</v>
      </c>
      <c r="B740" s="83">
        <v>88488</v>
      </c>
      <c r="C740" s="111" t="s">
        <v>1083</v>
      </c>
      <c r="D740" s="69" t="s">
        <v>511</v>
      </c>
      <c r="E740" s="69" t="s">
        <v>514</v>
      </c>
      <c r="F740" s="103">
        <v>78</v>
      </c>
      <c r="G740" s="104">
        <v>20.342400000000001</v>
      </c>
      <c r="H740" s="71">
        <v>15.250697280000002</v>
      </c>
      <c r="I740" s="72">
        <v>1189.5543878400001</v>
      </c>
      <c r="J740" s="73">
        <v>39</v>
      </c>
      <c r="K740" s="80">
        <v>39</v>
      </c>
      <c r="L740" s="75">
        <v>78</v>
      </c>
      <c r="M740" s="73">
        <v>594.77719392000006</v>
      </c>
      <c r="N740" s="72">
        <v>594.77719392000006</v>
      </c>
      <c r="O740" s="75">
        <v>1189.5543878400001</v>
      </c>
      <c r="P740" s="76">
        <v>1</v>
      </c>
    </row>
    <row r="741" spans="1:16" ht="25.5" x14ac:dyDescent="0.25">
      <c r="A741" s="81" t="s">
        <v>1843</v>
      </c>
      <c r="B741" s="83">
        <v>88494</v>
      </c>
      <c r="C741" s="111" t="s">
        <v>1084</v>
      </c>
      <c r="D741" s="69" t="s">
        <v>511</v>
      </c>
      <c r="E741" s="69" t="s">
        <v>514</v>
      </c>
      <c r="F741" s="103">
        <v>78</v>
      </c>
      <c r="G741" s="104">
        <v>28.741440000000001</v>
      </c>
      <c r="H741" s="71">
        <v>21.547457568000002</v>
      </c>
      <c r="I741" s="72">
        <v>1680.7016903040001</v>
      </c>
      <c r="J741" s="73">
        <v>78</v>
      </c>
      <c r="K741" s="80"/>
      <c r="L741" s="75">
        <v>78</v>
      </c>
      <c r="M741" s="73">
        <v>1680.7016903040001</v>
      </c>
      <c r="N741" s="72">
        <v>0</v>
      </c>
      <c r="O741" s="75">
        <v>1680.7016903040001</v>
      </c>
      <c r="P741" s="76">
        <v>1</v>
      </c>
    </row>
    <row r="742" spans="1:16" ht="15.75" x14ac:dyDescent="0.25">
      <c r="A742" s="275">
        <v>27</v>
      </c>
      <c r="B742" s="90"/>
      <c r="C742" s="91" t="s">
        <v>452</v>
      </c>
      <c r="D742" s="92"/>
      <c r="E742" s="92"/>
      <c r="F742" s="93"/>
      <c r="G742" s="94"/>
      <c r="H742" s="196"/>
      <c r="I742" s="96">
        <v>258562.06194873599</v>
      </c>
      <c r="J742" s="97"/>
      <c r="K742" s="96"/>
      <c r="L742" s="98">
        <v>2250</v>
      </c>
      <c r="M742" s="97">
        <v>258562.06194873599</v>
      </c>
      <c r="N742" s="96">
        <v>0</v>
      </c>
      <c r="O742" s="98">
        <v>258562.06194873599</v>
      </c>
      <c r="P742" s="66">
        <v>1</v>
      </c>
    </row>
    <row r="743" spans="1:16" x14ac:dyDescent="0.25">
      <c r="A743" s="81" t="s">
        <v>1844</v>
      </c>
      <c r="B743" s="83" t="s">
        <v>1085</v>
      </c>
      <c r="C743" s="111" t="s">
        <v>453</v>
      </c>
      <c r="D743" s="69" t="s">
        <v>511</v>
      </c>
      <c r="E743" s="69" t="s">
        <v>38</v>
      </c>
      <c r="F743" s="103">
        <v>153</v>
      </c>
      <c r="G743" s="104">
        <v>47.948160000000001</v>
      </c>
      <c r="H743" s="71">
        <v>35.946735552</v>
      </c>
      <c r="I743" s="72">
        <v>5499.8505394559998</v>
      </c>
      <c r="J743" s="73">
        <v>153</v>
      </c>
      <c r="K743" s="80"/>
      <c r="L743" s="75">
        <v>153</v>
      </c>
      <c r="M743" s="73">
        <v>5499.8505394559998</v>
      </c>
      <c r="N743" s="72">
        <v>0</v>
      </c>
      <c r="O743" s="75">
        <v>5499.8505394559998</v>
      </c>
      <c r="P743" s="76">
        <v>1</v>
      </c>
    </row>
    <row r="744" spans="1:16" ht="45" x14ac:dyDescent="0.25">
      <c r="A744" s="81" t="s">
        <v>1845</v>
      </c>
      <c r="B744" s="83" t="s">
        <v>1086</v>
      </c>
      <c r="C744" s="221" t="s">
        <v>454</v>
      </c>
      <c r="D744" s="69" t="s">
        <v>511</v>
      </c>
      <c r="E744" s="69" t="s">
        <v>514</v>
      </c>
      <c r="F744" s="222">
        <v>465</v>
      </c>
      <c r="G744" s="104">
        <v>235.24799999999999</v>
      </c>
      <c r="H744" s="71">
        <v>176.36542560000001</v>
      </c>
      <c r="I744" s="72">
        <v>82009.922904000006</v>
      </c>
      <c r="J744" s="73">
        <v>465</v>
      </c>
      <c r="K744" s="80"/>
      <c r="L744" s="75">
        <v>465</v>
      </c>
      <c r="M744" s="73">
        <v>82009.922904000006</v>
      </c>
      <c r="N744" s="72">
        <v>0</v>
      </c>
      <c r="O744" s="75">
        <v>82009.922904000006</v>
      </c>
      <c r="P744" s="76">
        <v>1</v>
      </c>
    </row>
    <row r="745" spans="1:16" ht="25.5" x14ac:dyDescent="0.25">
      <c r="A745" s="81" t="s">
        <v>1846</v>
      </c>
      <c r="B745" s="83">
        <v>94216</v>
      </c>
      <c r="C745" s="111" t="s">
        <v>455</v>
      </c>
      <c r="D745" s="69" t="s">
        <v>511</v>
      </c>
      <c r="E745" s="69" t="s">
        <v>514</v>
      </c>
      <c r="F745" s="222">
        <v>465</v>
      </c>
      <c r="G745" s="104">
        <v>250.38623999999999</v>
      </c>
      <c r="H745" s="71">
        <v>187.71456412800001</v>
      </c>
      <c r="I745" s="72">
        <v>87287.272319520009</v>
      </c>
      <c r="J745" s="73">
        <v>465</v>
      </c>
      <c r="K745" s="80"/>
      <c r="L745" s="75">
        <v>465</v>
      </c>
      <c r="M745" s="73">
        <v>87287.272319520009</v>
      </c>
      <c r="N745" s="72">
        <v>0</v>
      </c>
      <c r="O745" s="75">
        <v>87287.272319520009</v>
      </c>
      <c r="P745" s="76">
        <v>1</v>
      </c>
    </row>
    <row r="746" spans="1:16" ht="25.5" x14ac:dyDescent="0.25">
      <c r="A746" s="81" t="s">
        <v>1847</v>
      </c>
      <c r="B746" s="83">
        <v>98546</v>
      </c>
      <c r="C746" s="111" t="s">
        <v>1087</v>
      </c>
      <c r="D746" s="69" t="s">
        <v>511</v>
      </c>
      <c r="E746" s="69" t="s">
        <v>514</v>
      </c>
      <c r="F746" s="222">
        <v>389</v>
      </c>
      <c r="G746" s="104">
        <v>166.79519999999999</v>
      </c>
      <c r="H746" s="71">
        <v>125.04636144</v>
      </c>
      <c r="I746" s="72">
        <v>48643.034600159997</v>
      </c>
      <c r="J746" s="73">
        <v>389</v>
      </c>
      <c r="K746" s="80"/>
      <c r="L746" s="75">
        <v>389</v>
      </c>
      <c r="M746" s="73">
        <v>48643.034600159997</v>
      </c>
      <c r="N746" s="72">
        <v>0</v>
      </c>
      <c r="O746" s="75">
        <v>48643.034600159997</v>
      </c>
      <c r="P746" s="76">
        <v>1</v>
      </c>
    </row>
    <row r="747" spans="1:16" ht="51" x14ac:dyDescent="0.25">
      <c r="A747" s="81" t="s">
        <v>1848</v>
      </c>
      <c r="B747" s="148">
        <v>87690</v>
      </c>
      <c r="C747" s="111" t="s">
        <v>590</v>
      </c>
      <c r="D747" s="78" t="s">
        <v>511</v>
      </c>
      <c r="E747" s="78" t="s">
        <v>514</v>
      </c>
      <c r="F747" s="79">
        <v>389</v>
      </c>
      <c r="G747" s="71">
        <v>69.588480000000004</v>
      </c>
      <c r="H747" s="71">
        <v>52.170483456000007</v>
      </c>
      <c r="I747" s="72">
        <v>20294.318064384002</v>
      </c>
      <c r="J747" s="73">
        <v>389</v>
      </c>
      <c r="K747" s="80"/>
      <c r="L747" s="75">
        <v>389</v>
      </c>
      <c r="M747" s="73">
        <v>20294.318064384002</v>
      </c>
      <c r="N747" s="72">
        <v>0</v>
      </c>
      <c r="O747" s="75">
        <v>20294.318064384002</v>
      </c>
      <c r="P747" s="76">
        <v>1</v>
      </c>
    </row>
    <row r="748" spans="1:16" ht="25.5" x14ac:dyDescent="0.25">
      <c r="A748" s="81" t="s">
        <v>1849</v>
      </c>
      <c r="B748" s="67">
        <v>98563</v>
      </c>
      <c r="C748" s="111" t="s">
        <v>1088</v>
      </c>
      <c r="D748" s="78" t="s">
        <v>511</v>
      </c>
      <c r="E748" s="78" t="s">
        <v>514</v>
      </c>
      <c r="F748" s="79">
        <v>389</v>
      </c>
      <c r="G748" s="71">
        <v>50.843520000000005</v>
      </c>
      <c r="H748" s="71">
        <v>38.117386944000003</v>
      </c>
      <c r="I748" s="72">
        <v>14827.663521216002</v>
      </c>
      <c r="J748" s="73">
        <v>389</v>
      </c>
      <c r="K748" s="80"/>
      <c r="L748" s="75">
        <v>389</v>
      </c>
      <c r="M748" s="73">
        <v>14827.663521216002</v>
      </c>
      <c r="N748" s="72">
        <v>0</v>
      </c>
      <c r="O748" s="75">
        <v>14827.663521216002</v>
      </c>
      <c r="P748" s="76">
        <v>1</v>
      </c>
    </row>
    <row r="749" spans="1:16" ht="15.75" x14ac:dyDescent="0.25">
      <c r="A749" s="275">
        <v>28</v>
      </c>
      <c r="B749" s="90"/>
      <c r="C749" s="91" t="s">
        <v>456</v>
      </c>
      <c r="D749" s="92"/>
      <c r="E749" s="92"/>
      <c r="F749" s="93"/>
      <c r="G749" s="94"/>
      <c r="H749" s="196"/>
      <c r="I749" s="96">
        <v>36932.801850846721</v>
      </c>
      <c r="J749" s="97"/>
      <c r="K749" s="96"/>
      <c r="L749" s="98">
        <v>98.76</v>
      </c>
      <c r="M749" s="97">
        <v>0</v>
      </c>
      <c r="N749" s="96">
        <v>36932.801850846721</v>
      </c>
      <c r="O749" s="98">
        <v>36932.801850846721</v>
      </c>
      <c r="P749" s="66">
        <v>1</v>
      </c>
    </row>
    <row r="750" spans="1:16" ht="38.25" x14ac:dyDescent="0.25">
      <c r="A750" s="81" t="s">
        <v>1850</v>
      </c>
      <c r="B750" s="83">
        <v>95472</v>
      </c>
      <c r="C750" s="111" t="s">
        <v>457</v>
      </c>
      <c r="D750" s="69" t="s">
        <v>511</v>
      </c>
      <c r="E750" s="69" t="s">
        <v>30</v>
      </c>
      <c r="F750" s="103">
        <v>3</v>
      </c>
      <c r="G750" s="104">
        <v>994.36896000000002</v>
      </c>
      <c r="H750" s="71">
        <v>745.47840931200005</v>
      </c>
      <c r="I750" s="72">
        <v>2236.435227936</v>
      </c>
      <c r="J750" s="73">
        <v>0</v>
      </c>
      <c r="K750" s="80">
        <v>3</v>
      </c>
      <c r="L750" s="75">
        <v>3</v>
      </c>
      <c r="M750" s="73">
        <v>0</v>
      </c>
      <c r="N750" s="72">
        <v>2236.435227936</v>
      </c>
      <c r="O750" s="75">
        <v>2236.435227936</v>
      </c>
      <c r="P750" s="76">
        <v>1</v>
      </c>
    </row>
    <row r="751" spans="1:16" x14ac:dyDescent="0.25">
      <c r="A751" s="81" t="s">
        <v>1851</v>
      </c>
      <c r="B751" s="83" t="s">
        <v>1089</v>
      </c>
      <c r="C751" s="111" t="s">
        <v>458</v>
      </c>
      <c r="D751" s="69" t="s">
        <v>511</v>
      </c>
      <c r="E751" s="69" t="s">
        <v>30</v>
      </c>
      <c r="F751" s="103">
        <v>4</v>
      </c>
      <c r="G751" s="104">
        <v>549.56928000000005</v>
      </c>
      <c r="H751" s="71">
        <v>412.01208921600005</v>
      </c>
      <c r="I751" s="72">
        <v>1648.0483568640002</v>
      </c>
      <c r="J751" s="73">
        <v>0</v>
      </c>
      <c r="K751" s="80">
        <v>4</v>
      </c>
      <c r="L751" s="75">
        <v>4</v>
      </c>
      <c r="M751" s="73">
        <v>0</v>
      </c>
      <c r="N751" s="72">
        <v>1648.0483568640002</v>
      </c>
      <c r="O751" s="75">
        <v>1648.0483568640002</v>
      </c>
      <c r="P751" s="76">
        <v>1</v>
      </c>
    </row>
    <row r="752" spans="1:16" x14ac:dyDescent="0.25">
      <c r="A752" s="81" t="s">
        <v>1852</v>
      </c>
      <c r="B752" s="148">
        <v>100849</v>
      </c>
      <c r="C752" s="220" t="s">
        <v>1090</v>
      </c>
      <c r="D752" s="108" t="s">
        <v>511</v>
      </c>
      <c r="E752" s="150" t="s">
        <v>30</v>
      </c>
      <c r="F752" s="109">
        <v>11</v>
      </c>
      <c r="G752" s="110">
        <v>48.097920000000002</v>
      </c>
      <c r="H752" s="71">
        <v>36.059010624000003</v>
      </c>
      <c r="I752" s="72">
        <v>396.64911686400001</v>
      </c>
      <c r="J752" s="73">
        <v>0</v>
      </c>
      <c r="K752" s="80">
        <v>11</v>
      </c>
      <c r="L752" s="75">
        <v>11</v>
      </c>
      <c r="M752" s="73">
        <v>0</v>
      </c>
      <c r="N752" s="72">
        <v>396.64911686400001</v>
      </c>
      <c r="O752" s="75">
        <v>396.64911686400001</v>
      </c>
      <c r="P752" s="76">
        <v>1</v>
      </c>
    </row>
    <row r="753" spans="1:16" ht="25.5" x14ac:dyDescent="0.25">
      <c r="A753" s="81" t="s">
        <v>1853</v>
      </c>
      <c r="B753" s="148">
        <v>86938</v>
      </c>
      <c r="C753" s="220" t="s">
        <v>459</v>
      </c>
      <c r="D753" s="108" t="s">
        <v>511</v>
      </c>
      <c r="E753" s="150" t="s">
        <v>30</v>
      </c>
      <c r="F753" s="109">
        <v>7</v>
      </c>
      <c r="G753" s="110">
        <v>443.30207999999999</v>
      </c>
      <c r="H753" s="71">
        <v>332.343569376</v>
      </c>
      <c r="I753" s="72">
        <v>2326.4049856319998</v>
      </c>
      <c r="J753" s="73">
        <v>0</v>
      </c>
      <c r="K753" s="80">
        <v>7</v>
      </c>
      <c r="L753" s="75">
        <v>7</v>
      </c>
      <c r="M753" s="73">
        <v>0</v>
      </c>
      <c r="N753" s="72">
        <v>2326.4049856319998</v>
      </c>
      <c r="O753" s="75">
        <v>2326.4049856319998</v>
      </c>
      <c r="P753" s="76">
        <v>1</v>
      </c>
    </row>
    <row r="754" spans="1:16" ht="38.25" x14ac:dyDescent="0.25">
      <c r="A754" s="81" t="s">
        <v>1854</v>
      </c>
      <c r="B754" s="83" t="s">
        <v>1091</v>
      </c>
      <c r="C754" s="223" t="s">
        <v>460</v>
      </c>
      <c r="D754" s="108" t="s">
        <v>511</v>
      </c>
      <c r="E754" s="150" t="s">
        <v>30</v>
      </c>
      <c r="F754" s="109">
        <v>1</v>
      </c>
      <c r="G754" s="110">
        <v>13173.501120000001</v>
      </c>
      <c r="H754" s="71">
        <v>9876.1737896640007</v>
      </c>
      <c r="I754" s="72">
        <v>9876.1737896640007</v>
      </c>
      <c r="J754" s="73">
        <v>0</v>
      </c>
      <c r="K754" s="80">
        <v>1</v>
      </c>
      <c r="L754" s="75">
        <v>1</v>
      </c>
      <c r="M754" s="73">
        <v>0</v>
      </c>
      <c r="N754" s="72">
        <v>9876.1737896640007</v>
      </c>
      <c r="O754" s="75">
        <v>9876.1737896640007</v>
      </c>
      <c r="P754" s="76">
        <v>1</v>
      </c>
    </row>
    <row r="755" spans="1:16" ht="38.25" x14ac:dyDescent="0.25">
      <c r="A755" s="81" t="s">
        <v>1855</v>
      </c>
      <c r="B755" s="83">
        <v>86936</v>
      </c>
      <c r="C755" s="223" t="s">
        <v>461</v>
      </c>
      <c r="D755" s="78" t="s">
        <v>511</v>
      </c>
      <c r="E755" s="69" t="s">
        <v>30</v>
      </c>
      <c r="F755" s="70">
        <v>2</v>
      </c>
      <c r="G755" s="71">
        <v>484.57343999999995</v>
      </c>
      <c r="H755" s="71">
        <v>363.28470796799996</v>
      </c>
      <c r="I755" s="72">
        <v>726.56941593599993</v>
      </c>
      <c r="J755" s="73">
        <v>0</v>
      </c>
      <c r="K755" s="80">
        <v>2</v>
      </c>
      <c r="L755" s="75">
        <v>2</v>
      </c>
      <c r="M755" s="73">
        <v>0</v>
      </c>
      <c r="N755" s="72">
        <v>726.56941593599993</v>
      </c>
      <c r="O755" s="75">
        <v>726.56941593599993</v>
      </c>
      <c r="P755" s="76">
        <v>1</v>
      </c>
    </row>
    <row r="756" spans="1:16" ht="25.5" x14ac:dyDescent="0.25">
      <c r="A756" s="81" t="s">
        <v>1856</v>
      </c>
      <c r="B756" s="83">
        <v>100858</v>
      </c>
      <c r="C756" s="111" t="s">
        <v>1092</v>
      </c>
      <c r="D756" s="69" t="s">
        <v>511</v>
      </c>
      <c r="E756" s="69" t="s">
        <v>30</v>
      </c>
      <c r="F756" s="103" t="s">
        <v>1093</v>
      </c>
      <c r="G756" s="155">
        <v>930.17184000000009</v>
      </c>
      <c r="H756" s="71">
        <v>697.34982844800015</v>
      </c>
      <c r="I756" s="72">
        <v>1394.6996568960003</v>
      </c>
      <c r="J756" s="73">
        <v>0</v>
      </c>
      <c r="K756" s="80">
        <v>2</v>
      </c>
      <c r="L756" s="75">
        <v>2</v>
      </c>
      <c r="M756" s="73">
        <v>0</v>
      </c>
      <c r="N756" s="72">
        <v>1394.6996568960003</v>
      </c>
      <c r="O756" s="75">
        <v>1394.6996568960003</v>
      </c>
      <c r="P756" s="76">
        <v>1</v>
      </c>
    </row>
    <row r="757" spans="1:16" x14ac:dyDescent="0.25">
      <c r="A757" s="81" t="s">
        <v>1857</v>
      </c>
      <c r="B757" s="120" t="s">
        <v>1094</v>
      </c>
      <c r="C757" s="160" t="s">
        <v>1095</v>
      </c>
      <c r="D757" s="108" t="s">
        <v>511</v>
      </c>
      <c r="E757" s="108" t="s">
        <v>514</v>
      </c>
      <c r="F757" s="79">
        <v>10.72</v>
      </c>
      <c r="G757" s="71">
        <v>572.40768000000003</v>
      </c>
      <c r="H757" s="71">
        <v>429.13403769600006</v>
      </c>
      <c r="I757" s="72">
        <v>4600.3168841011211</v>
      </c>
      <c r="J757" s="73">
        <v>0</v>
      </c>
      <c r="K757" s="80">
        <v>10.72</v>
      </c>
      <c r="L757" s="75">
        <v>10.72</v>
      </c>
      <c r="M757" s="73">
        <v>0</v>
      </c>
      <c r="N757" s="72">
        <v>4600.3168841011211</v>
      </c>
      <c r="O757" s="75">
        <v>4600.3168841011211</v>
      </c>
      <c r="P757" s="76">
        <v>1</v>
      </c>
    </row>
    <row r="758" spans="1:16" ht="25.5" x14ac:dyDescent="0.25">
      <c r="A758" s="81" t="s">
        <v>1858</v>
      </c>
      <c r="B758" s="83" t="s">
        <v>1096</v>
      </c>
      <c r="C758" s="111" t="s">
        <v>462</v>
      </c>
      <c r="D758" s="69" t="s">
        <v>511</v>
      </c>
      <c r="E758" s="69" t="s">
        <v>30</v>
      </c>
      <c r="F758" s="103">
        <v>3</v>
      </c>
      <c r="G758" s="104">
        <v>764.21280000000002</v>
      </c>
      <c r="H758" s="71">
        <v>572.93033616000002</v>
      </c>
      <c r="I758" s="72">
        <v>1718.7910084800001</v>
      </c>
      <c r="J758" s="73">
        <v>0</v>
      </c>
      <c r="K758" s="80">
        <v>3</v>
      </c>
      <c r="L758" s="75">
        <v>3</v>
      </c>
      <c r="M758" s="73">
        <v>0</v>
      </c>
      <c r="N758" s="72">
        <v>1718.7910084800001</v>
      </c>
      <c r="O758" s="75">
        <v>1718.7910084800001</v>
      </c>
      <c r="P758" s="76">
        <v>1</v>
      </c>
    </row>
    <row r="759" spans="1:16" ht="25.5" x14ac:dyDescent="0.25">
      <c r="A759" s="81" t="s">
        <v>1859</v>
      </c>
      <c r="B759" s="224">
        <v>86931</v>
      </c>
      <c r="C759" s="225" t="s">
        <v>1097</v>
      </c>
      <c r="D759" s="150" t="s">
        <v>511</v>
      </c>
      <c r="E759" s="150" t="s">
        <v>512</v>
      </c>
      <c r="F759" s="103">
        <v>8</v>
      </c>
      <c r="G759" s="155">
        <v>641.59680000000003</v>
      </c>
      <c r="H759" s="71">
        <v>481.00512096000006</v>
      </c>
      <c r="I759" s="72">
        <v>3848.0409676800004</v>
      </c>
      <c r="J759" s="73">
        <v>0</v>
      </c>
      <c r="K759" s="80">
        <v>8</v>
      </c>
      <c r="L759" s="75">
        <v>8</v>
      </c>
      <c r="M759" s="73">
        <v>0</v>
      </c>
      <c r="N759" s="72">
        <v>3848.0409676800004</v>
      </c>
      <c r="O759" s="75">
        <v>3848.0409676800004</v>
      </c>
      <c r="P759" s="76">
        <v>1</v>
      </c>
    </row>
    <row r="760" spans="1:16" ht="25.5" x14ac:dyDescent="0.25">
      <c r="A760" s="81" t="s">
        <v>1860</v>
      </c>
      <c r="B760" s="83" t="s">
        <v>1098</v>
      </c>
      <c r="C760" s="111" t="s">
        <v>463</v>
      </c>
      <c r="D760" s="69" t="s">
        <v>511</v>
      </c>
      <c r="E760" s="69" t="s">
        <v>30</v>
      </c>
      <c r="F760" s="103">
        <v>10</v>
      </c>
      <c r="G760" s="110">
        <v>286.06655999999998</v>
      </c>
      <c r="H760" s="71">
        <v>214.464100032</v>
      </c>
      <c r="I760" s="72">
        <v>2144.6410003199999</v>
      </c>
      <c r="J760" s="73">
        <v>0</v>
      </c>
      <c r="K760" s="80">
        <v>10</v>
      </c>
      <c r="L760" s="75">
        <v>10</v>
      </c>
      <c r="M760" s="73">
        <v>0</v>
      </c>
      <c r="N760" s="72">
        <v>2144.6410003199999</v>
      </c>
      <c r="O760" s="75">
        <v>2144.6410003199999</v>
      </c>
      <c r="P760" s="76">
        <v>1</v>
      </c>
    </row>
    <row r="761" spans="1:16" ht="25.5" x14ac:dyDescent="0.25">
      <c r="A761" s="81" t="s">
        <v>1861</v>
      </c>
      <c r="B761" s="148">
        <v>86910</v>
      </c>
      <c r="C761" s="220" t="s">
        <v>1099</v>
      </c>
      <c r="D761" s="108" t="s">
        <v>511</v>
      </c>
      <c r="E761" s="150" t="s">
        <v>30</v>
      </c>
      <c r="F761" s="109">
        <v>2</v>
      </c>
      <c r="G761" s="110">
        <v>167.51903999999999</v>
      </c>
      <c r="H761" s="71">
        <v>125.589024288</v>
      </c>
      <c r="I761" s="72">
        <v>251.17804857600001</v>
      </c>
      <c r="J761" s="73">
        <v>0</v>
      </c>
      <c r="K761" s="80">
        <v>2</v>
      </c>
      <c r="L761" s="75">
        <v>2</v>
      </c>
      <c r="M761" s="73">
        <v>0</v>
      </c>
      <c r="N761" s="72">
        <v>251.17804857600001</v>
      </c>
      <c r="O761" s="75">
        <v>251.17804857600001</v>
      </c>
      <c r="P761" s="76">
        <v>1</v>
      </c>
    </row>
    <row r="762" spans="1:16" x14ac:dyDescent="0.25">
      <c r="A762" s="81" t="s">
        <v>1862</v>
      </c>
      <c r="B762" s="224" t="s">
        <v>1100</v>
      </c>
      <c r="C762" s="225" t="s">
        <v>464</v>
      </c>
      <c r="D762" s="150" t="s">
        <v>511</v>
      </c>
      <c r="E762" s="150" t="s">
        <v>30</v>
      </c>
      <c r="F762" s="103">
        <v>12</v>
      </c>
      <c r="G762" s="155">
        <v>97.818239999999989</v>
      </c>
      <c r="H762" s="71">
        <v>73.334334527999999</v>
      </c>
      <c r="I762" s="72">
        <v>880.01201433599999</v>
      </c>
      <c r="J762" s="73">
        <v>0</v>
      </c>
      <c r="K762" s="80">
        <v>12</v>
      </c>
      <c r="L762" s="75">
        <v>12</v>
      </c>
      <c r="M762" s="73">
        <v>0</v>
      </c>
      <c r="N762" s="72">
        <v>880.01201433599999</v>
      </c>
      <c r="O762" s="75">
        <v>880.01201433599999</v>
      </c>
      <c r="P762" s="76">
        <v>1</v>
      </c>
    </row>
    <row r="763" spans="1:16" x14ac:dyDescent="0.25">
      <c r="A763" s="81" t="s">
        <v>1863</v>
      </c>
      <c r="B763" s="83" t="s">
        <v>1101</v>
      </c>
      <c r="C763" s="111" t="s">
        <v>465</v>
      </c>
      <c r="D763" s="69" t="s">
        <v>511</v>
      </c>
      <c r="E763" s="69" t="s">
        <v>514</v>
      </c>
      <c r="F763" s="103">
        <v>5.04</v>
      </c>
      <c r="G763" s="104">
        <v>867.85919999999999</v>
      </c>
      <c r="H763" s="71">
        <v>650.63404223999999</v>
      </c>
      <c r="I763" s="72">
        <v>3279.1955728896</v>
      </c>
      <c r="J763" s="73">
        <v>0</v>
      </c>
      <c r="K763" s="80">
        <v>5.04</v>
      </c>
      <c r="L763" s="75">
        <v>5.04</v>
      </c>
      <c r="M763" s="73">
        <v>0</v>
      </c>
      <c r="N763" s="72">
        <v>3279.1955728896</v>
      </c>
      <c r="O763" s="75">
        <v>3279.1955728896</v>
      </c>
      <c r="P763" s="76">
        <v>1</v>
      </c>
    </row>
    <row r="764" spans="1:16" ht="25.5" x14ac:dyDescent="0.25">
      <c r="A764" s="81" t="s">
        <v>1864</v>
      </c>
      <c r="B764" s="224" t="s">
        <v>1102</v>
      </c>
      <c r="C764" s="225" t="s">
        <v>1103</v>
      </c>
      <c r="D764" s="150" t="s">
        <v>511</v>
      </c>
      <c r="E764" s="150" t="s">
        <v>30</v>
      </c>
      <c r="F764" s="103">
        <v>9</v>
      </c>
      <c r="G764" s="155">
        <v>160.87968000000001</v>
      </c>
      <c r="H764" s="71">
        <v>120.61149609600001</v>
      </c>
      <c r="I764" s="72">
        <v>1085.5034648640001</v>
      </c>
      <c r="J764" s="73">
        <v>0</v>
      </c>
      <c r="K764" s="80">
        <v>9</v>
      </c>
      <c r="L764" s="75">
        <v>9</v>
      </c>
      <c r="M764" s="73">
        <v>0</v>
      </c>
      <c r="N764" s="72">
        <v>1085.5034648640001</v>
      </c>
      <c r="O764" s="75">
        <v>1085.5034648640001</v>
      </c>
      <c r="P764" s="76">
        <v>1</v>
      </c>
    </row>
    <row r="765" spans="1:16" ht="25.5" x14ac:dyDescent="0.25">
      <c r="A765" s="81" t="s">
        <v>1865</v>
      </c>
      <c r="B765" s="224">
        <v>95547</v>
      </c>
      <c r="C765" s="225" t="s">
        <v>466</v>
      </c>
      <c r="D765" s="150" t="s">
        <v>511</v>
      </c>
      <c r="E765" s="150" t="s">
        <v>30</v>
      </c>
      <c r="F765" s="103">
        <v>9</v>
      </c>
      <c r="G765" s="155">
        <v>77.08896</v>
      </c>
      <c r="H765" s="71">
        <v>57.793593312000006</v>
      </c>
      <c r="I765" s="72">
        <v>520.14233980800009</v>
      </c>
      <c r="J765" s="73">
        <v>0</v>
      </c>
      <c r="K765" s="80">
        <v>9</v>
      </c>
      <c r="L765" s="75">
        <v>9</v>
      </c>
      <c r="M765" s="73">
        <v>0</v>
      </c>
      <c r="N765" s="72">
        <v>520.14233980800009</v>
      </c>
      <c r="O765" s="75">
        <v>520.14233980800009</v>
      </c>
      <c r="P765" s="76">
        <v>1</v>
      </c>
    </row>
    <row r="766" spans="1:16" ht="15.75" x14ac:dyDescent="0.25">
      <c r="A766" s="275">
        <v>29</v>
      </c>
      <c r="B766" s="90"/>
      <c r="C766" s="91" t="s">
        <v>437</v>
      </c>
      <c r="D766" s="92"/>
      <c r="E766" s="92"/>
      <c r="F766" s="93"/>
      <c r="G766" s="94"/>
      <c r="H766" s="96"/>
      <c r="I766" s="96">
        <v>6229.4876378280005</v>
      </c>
      <c r="J766" s="97"/>
      <c r="K766" s="96"/>
      <c r="L766" s="98">
        <v>10.130000000000001</v>
      </c>
      <c r="M766" s="97">
        <v>6232.563928019521</v>
      </c>
      <c r="N766" s="96">
        <v>0</v>
      </c>
      <c r="O766" s="98">
        <v>6232.563928019521</v>
      </c>
      <c r="P766" s="66">
        <v>1.000493827160494</v>
      </c>
    </row>
    <row r="767" spans="1:16" ht="25.5" x14ac:dyDescent="0.25">
      <c r="A767" s="81" t="s">
        <v>1866</v>
      </c>
      <c r="B767" s="67" t="s">
        <v>1104</v>
      </c>
      <c r="C767" s="77" t="s">
        <v>467</v>
      </c>
      <c r="D767" s="78" t="s">
        <v>511</v>
      </c>
      <c r="E767" s="69" t="s">
        <v>514</v>
      </c>
      <c r="F767" s="79">
        <v>10.125</v>
      </c>
      <c r="G767" s="71">
        <v>820.67232000000001</v>
      </c>
      <c r="H767" s="71">
        <v>615.25803830400002</v>
      </c>
      <c r="I767" s="72">
        <v>6229.4876378280005</v>
      </c>
      <c r="J767" s="73">
        <v>10.130000000000001</v>
      </c>
      <c r="K767" s="80"/>
      <c r="L767" s="75">
        <v>10.130000000000001</v>
      </c>
      <c r="M767" s="73">
        <v>6232.563928019521</v>
      </c>
      <c r="N767" s="72">
        <v>0</v>
      </c>
      <c r="O767" s="75">
        <v>6232.563928019521</v>
      </c>
      <c r="P767" s="76">
        <v>1.000493827160494</v>
      </c>
    </row>
    <row r="768" spans="1:16" ht="15.75" x14ac:dyDescent="0.25">
      <c r="A768" s="275">
        <v>30</v>
      </c>
      <c r="B768" s="90"/>
      <c r="C768" s="91" t="s">
        <v>468</v>
      </c>
      <c r="D768" s="92"/>
      <c r="E768" s="92"/>
      <c r="F768" s="93"/>
      <c r="G768" s="94"/>
      <c r="H768" s="96"/>
      <c r="I768" s="96">
        <v>8239.8316060569596</v>
      </c>
      <c r="J768" s="97"/>
      <c r="K768" s="96"/>
      <c r="L768" s="98">
        <v>0</v>
      </c>
      <c r="M768" s="97">
        <v>0</v>
      </c>
      <c r="N768" s="96">
        <v>0</v>
      </c>
      <c r="O768" s="98">
        <v>0</v>
      </c>
      <c r="P768" s="66">
        <v>0</v>
      </c>
    </row>
    <row r="769" spans="1:16" x14ac:dyDescent="0.25">
      <c r="A769" s="81" t="s">
        <v>1867</v>
      </c>
      <c r="B769" s="226" t="s">
        <v>1105</v>
      </c>
      <c r="C769" s="111" t="s">
        <v>469</v>
      </c>
      <c r="D769" s="69" t="s">
        <v>511</v>
      </c>
      <c r="E769" s="69" t="s">
        <v>514</v>
      </c>
      <c r="F769" s="103">
        <v>3700.32</v>
      </c>
      <c r="G769" s="155">
        <v>2.97024</v>
      </c>
      <c r="H769" s="71">
        <v>2.2267889279999999</v>
      </c>
      <c r="I769" s="72">
        <v>8239.8316060569596</v>
      </c>
      <c r="J769" s="73">
        <v>0</v>
      </c>
      <c r="K769" s="74"/>
      <c r="L769" s="75">
        <v>0</v>
      </c>
      <c r="M769" s="73">
        <v>0</v>
      </c>
      <c r="N769" s="72">
        <v>0</v>
      </c>
      <c r="O769" s="75">
        <v>0</v>
      </c>
      <c r="P769" s="76">
        <v>0</v>
      </c>
    </row>
    <row r="770" spans="1:16" ht="15.75" x14ac:dyDescent="0.25">
      <c r="A770" s="275">
        <v>31</v>
      </c>
      <c r="B770" s="90"/>
      <c r="C770" s="91" t="s">
        <v>470</v>
      </c>
      <c r="D770" s="92"/>
      <c r="E770" s="92"/>
      <c r="F770" s="93"/>
      <c r="G770" s="94"/>
      <c r="H770" s="96"/>
      <c r="I770" s="96">
        <v>725152.21091869066</v>
      </c>
      <c r="J770" s="97"/>
      <c r="K770" s="96"/>
      <c r="L770" s="98">
        <v>4301.6473792986226</v>
      </c>
      <c r="M770" s="97">
        <v>615216.80842410703</v>
      </c>
      <c r="N770" s="96">
        <v>-44757.99312614098</v>
      </c>
      <c r="O770" s="98">
        <v>570458.81529796601</v>
      </c>
      <c r="P770" s="66">
        <v>0.78667458598141127</v>
      </c>
    </row>
    <row r="771" spans="1:16" x14ac:dyDescent="0.25">
      <c r="A771" s="278" t="s">
        <v>1868</v>
      </c>
      <c r="B771" s="227"/>
      <c r="C771" s="114" t="s">
        <v>471</v>
      </c>
      <c r="D771" s="142"/>
      <c r="E771" s="142"/>
      <c r="F771" s="116"/>
      <c r="G771" s="228"/>
      <c r="H771" s="229"/>
      <c r="I771" s="229">
        <v>284473.54153580545</v>
      </c>
      <c r="J771" s="230"/>
      <c r="K771" s="229"/>
      <c r="L771" s="231">
        <v>1325.5</v>
      </c>
      <c r="M771" s="230">
        <v>284473.54153580545</v>
      </c>
      <c r="N771" s="229">
        <v>0</v>
      </c>
      <c r="O771" s="231">
        <v>284473.54153580545</v>
      </c>
      <c r="P771" s="209">
        <v>1</v>
      </c>
    </row>
    <row r="772" spans="1:16" ht="38.25" x14ac:dyDescent="0.25">
      <c r="A772" s="81" t="s">
        <v>1869</v>
      </c>
      <c r="B772" s="67">
        <v>103318</v>
      </c>
      <c r="C772" s="68" t="s">
        <v>1106</v>
      </c>
      <c r="D772" s="78" t="s">
        <v>511</v>
      </c>
      <c r="E772" s="232" t="s">
        <v>514</v>
      </c>
      <c r="F772" s="70">
        <v>32</v>
      </c>
      <c r="G772" s="71">
        <v>117.27455999999999</v>
      </c>
      <c r="H772" s="71">
        <v>87.920737631999998</v>
      </c>
      <c r="I772" s="72">
        <v>2813.4636042239999</v>
      </c>
      <c r="J772" s="73">
        <v>32</v>
      </c>
      <c r="K772" s="80"/>
      <c r="L772" s="75">
        <v>32</v>
      </c>
      <c r="M772" s="73">
        <v>2813.4636042239999</v>
      </c>
      <c r="N772" s="72">
        <v>0</v>
      </c>
      <c r="O772" s="75">
        <v>2813.4636042239999</v>
      </c>
      <c r="P772" s="76">
        <v>1</v>
      </c>
    </row>
    <row r="773" spans="1:16" x14ac:dyDescent="0.25">
      <c r="A773" s="81" t="s">
        <v>1870</v>
      </c>
      <c r="B773" s="120" t="s">
        <v>1107</v>
      </c>
      <c r="C773" s="233" t="s">
        <v>472</v>
      </c>
      <c r="D773" s="78" t="s">
        <v>511</v>
      </c>
      <c r="E773" s="78" t="s">
        <v>519</v>
      </c>
      <c r="F773" s="70">
        <v>218.60000000000002</v>
      </c>
      <c r="G773" s="71">
        <v>784.50527999999997</v>
      </c>
      <c r="H773" s="71">
        <v>588.14360841600001</v>
      </c>
      <c r="I773" s="72">
        <v>128568.19279973762</v>
      </c>
      <c r="J773" s="73">
        <v>218.6</v>
      </c>
      <c r="K773" s="80"/>
      <c r="L773" s="75">
        <v>218.6</v>
      </c>
      <c r="M773" s="73">
        <v>128568.1927997376</v>
      </c>
      <c r="N773" s="72">
        <v>0</v>
      </c>
      <c r="O773" s="75">
        <v>128568.1927997376</v>
      </c>
      <c r="P773" s="76">
        <v>0.99999999999999989</v>
      </c>
    </row>
    <row r="774" spans="1:16" ht="25.5" x14ac:dyDescent="0.25">
      <c r="A774" s="81" t="s">
        <v>1871</v>
      </c>
      <c r="B774" s="67">
        <v>94968</v>
      </c>
      <c r="C774" s="77" t="s">
        <v>1108</v>
      </c>
      <c r="D774" s="78" t="s">
        <v>511</v>
      </c>
      <c r="E774" s="78" t="s">
        <v>519</v>
      </c>
      <c r="F774" s="79">
        <v>3.08</v>
      </c>
      <c r="G774" s="71">
        <v>540.27168000000006</v>
      </c>
      <c r="H774" s="71">
        <v>405.04167849600009</v>
      </c>
      <c r="I774" s="72">
        <v>1247.5283697676803</v>
      </c>
      <c r="J774" s="73">
        <v>3.08</v>
      </c>
      <c r="K774" s="80"/>
      <c r="L774" s="75">
        <v>3.08</v>
      </c>
      <c r="M774" s="73">
        <v>1247.5283697676803</v>
      </c>
      <c r="N774" s="72">
        <v>0</v>
      </c>
      <c r="O774" s="75">
        <v>1247.5283697676803</v>
      </c>
      <c r="P774" s="76">
        <v>1</v>
      </c>
    </row>
    <row r="775" spans="1:16" ht="38.25" x14ac:dyDescent="0.25">
      <c r="A775" s="81" t="s">
        <v>1872</v>
      </c>
      <c r="B775" s="67" t="s">
        <v>1109</v>
      </c>
      <c r="C775" s="77" t="s">
        <v>1110</v>
      </c>
      <c r="D775" s="108" t="s">
        <v>511</v>
      </c>
      <c r="E775" s="232" t="s">
        <v>514</v>
      </c>
      <c r="F775" s="70">
        <v>523.02</v>
      </c>
      <c r="G775" s="110">
        <v>314.72064</v>
      </c>
      <c r="H775" s="71">
        <v>235.94606380800002</v>
      </c>
      <c r="I775" s="72">
        <v>123404.51029286017</v>
      </c>
      <c r="J775" s="73">
        <v>523.02</v>
      </c>
      <c r="K775" s="80"/>
      <c r="L775" s="75">
        <v>523.02</v>
      </c>
      <c r="M775" s="73">
        <v>123404.51029286017</v>
      </c>
      <c r="N775" s="72">
        <v>0</v>
      </c>
      <c r="O775" s="75">
        <v>123404.51029286017</v>
      </c>
      <c r="P775" s="76">
        <v>1</v>
      </c>
    </row>
    <row r="776" spans="1:16" x14ac:dyDescent="0.25">
      <c r="A776" s="81" t="s">
        <v>1873</v>
      </c>
      <c r="B776" s="67">
        <v>89712</v>
      </c>
      <c r="C776" s="77" t="s">
        <v>1111</v>
      </c>
      <c r="D776" s="78" t="s">
        <v>511</v>
      </c>
      <c r="E776" s="78" t="s">
        <v>38</v>
      </c>
      <c r="F776" s="79">
        <v>103.2</v>
      </c>
      <c r="G776" s="71">
        <v>32.672640000000001</v>
      </c>
      <c r="H776" s="71">
        <v>24.494678208000003</v>
      </c>
      <c r="I776" s="72">
        <v>2527.8507910656003</v>
      </c>
      <c r="J776" s="73">
        <v>103.2</v>
      </c>
      <c r="K776" s="80"/>
      <c r="L776" s="75">
        <v>103.2</v>
      </c>
      <c r="M776" s="73">
        <v>2527.8507910656003</v>
      </c>
      <c r="N776" s="72">
        <v>0</v>
      </c>
      <c r="O776" s="75">
        <v>2527.8507910656003</v>
      </c>
      <c r="P776" s="76">
        <v>1</v>
      </c>
    </row>
    <row r="777" spans="1:16" ht="25.5" x14ac:dyDescent="0.25">
      <c r="A777" s="81" t="s">
        <v>1874</v>
      </c>
      <c r="B777" s="67" t="s">
        <v>1112</v>
      </c>
      <c r="C777" s="77" t="s">
        <v>1113</v>
      </c>
      <c r="D777" s="78" t="s">
        <v>511</v>
      </c>
      <c r="E777" s="78" t="s">
        <v>519</v>
      </c>
      <c r="F777" s="70">
        <v>86.82</v>
      </c>
      <c r="G777" s="71">
        <v>98.454719999999995</v>
      </c>
      <c r="H777" s="71">
        <v>73.811503583999993</v>
      </c>
      <c r="I777" s="72">
        <v>6408.3147411628788</v>
      </c>
      <c r="J777" s="73">
        <v>86.82</v>
      </c>
      <c r="K777" s="80"/>
      <c r="L777" s="75">
        <v>86.82</v>
      </c>
      <c r="M777" s="73">
        <v>6408.3147411628788</v>
      </c>
      <c r="N777" s="72">
        <v>0</v>
      </c>
      <c r="O777" s="75">
        <v>6408.3147411628788</v>
      </c>
      <c r="P777" s="76">
        <v>1</v>
      </c>
    </row>
    <row r="778" spans="1:16" ht="25.5" x14ac:dyDescent="0.25">
      <c r="A778" s="81" t="s">
        <v>1875</v>
      </c>
      <c r="B778" s="67" t="s">
        <v>1112</v>
      </c>
      <c r="C778" s="77" t="s">
        <v>1114</v>
      </c>
      <c r="D778" s="78" t="s">
        <v>511</v>
      </c>
      <c r="E778" s="78" t="s">
        <v>519</v>
      </c>
      <c r="F778" s="70">
        <v>83.78</v>
      </c>
      <c r="G778" s="71">
        <v>98.454719999999995</v>
      </c>
      <c r="H778" s="71">
        <v>73.811503583999993</v>
      </c>
      <c r="I778" s="72">
        <v>6183.9277702675199</v>
      </c>
      <c r="J778" s="73">
        <v>83.78</v>
      </c>
      <c r="K778" s="80"/>
      <c r="L778" s="75">
        <v>83.78</v>
      </c>
      <c r="M778" s="73">
        <v>6183.9277702675199</v>
      </c>
      <c r="N778" s="72">
        <v>0</v>
      </c>
      <c r="O778" s="75">
        <v>6183.9277702675199</v>
      </c>
      <c r="P778" s="76">
        <v>1</v>
      </c>
    </row>
    <row r="779" spans="1:16" x14ac:dyDescent="0.25">
      <c r="A779" s="81" t="s">
        <v>1876</v>
      </c>
      <c r="B779" s="107" t="s">
        <v>1115</v>
      </c>
      <c r="C779" s="234" t="s">
        <v>473</v>
      </c>
      <c r="D779" s="108" t="s">
        <v>511</v>
      </c>
      <c r="E779" s="108" t="s">
        <v>38</v>
      </c>
      <c r="F779" s="70">
        <v>245</v>
      </c>
      <c r="G779" s="71">
        <v>69.863039999999998</v>
      </c>
      <c r="H779" s="71">
        <v>52.376321087999997</v>
      </c>
      <c r="I779" s="72">
        <v>12832.19866656</v>
      </c>
      <c r="J779" s="73">
        <v>245</v>
      </c>
      <c r="K779" s="80"/>
      <c r="L779" s="75">
        <v>245</v>
      </c>
      <c r="M779" s="73">
        <v>12832.19866656</v>
      </c>
      <c r="N779" s="72">
        <v>0</v>
      </c>
      <c r="O779" s="75">
        <v>12832.19866656</v>
      </c>
      <c r="P779" s="76">
        <v>1</v>
      </c>
    </row>
    <row r="780" spans="1:16" x14ac:dyDescent="0.25">
      <c r="A780" s="81" t="s">
        <v>1877</v>
      </c>
      <c r="B780" s="67" t="s">
        <v>1116</v>
      </c>
      <c r="C780" s="77" t="s">
        <v>474</v>
      </c>
      <c r="D780" s="108" t="s">
        <v>511</v>
      </c>
      <c r="E780" s="78" t="s">
        <v>38</v>
      </c>
      <c r="F780" s="70">
        <v>30</v>
      </c>
      <c r="G780" s="71">
        <v>21.677760000000003</v>
      </c>
      <c r="H780" s="71">
        <v>16.251816672000004</v>
      </c>
      <c r="I780" s="72">
        <v>487.55450016000009</v>
      </c>
      <c r="J780" s="73">
        <v>30</v>
      </c>
      <c r="K780" s="80"/>
      <c r="L780" s="75">
        <v>30</v>
      </c>
      <c r="M780" s="73">
        <v>487.55450016000009</v>
      </c>
      <c r="N780" s="72">
        <v>0</v>
      </c>
      <c r="O780" s="75">
        <v>487.55450016000009</v>
      </c>
      <c r="P780" s="76">
        <v>1</v>
      </c>
    </row>
    <row r="781" spans="1:16" x14ac:dyDescent="0.25">
      <c r="A781" s="278" t="s">
        <v>1878</v>
      </c>
      <c r="B781" s="227"/>
      <c r="C781" s="114" t="s">
        <v>475</v>
      </c>
      <c r="D781" s="142"/>
      <c r="E781" s="142"/>
      <c r="F781" s="116"/>
      <c r="G781" s="228"/>
      <c r="H781" s="235"/>
      <c r="I781" s="235">
        <v>32710.164555257281</v>
      </c>
      <c r="J781" s="236"/>
      <c r="K781" s="235"/>
      <c r="L781" s="237">
        <v>1991.1625792986226</v>
      </c>
      <c r="M781" s="236">
        <v>21195.891917192814</v>
      </c>
      <c r="N781" s="235">
        <v>0</v>
      </c>
      <c r="O781" s="237">
        <v>21195.891917192814</v>
      </c>
      <c r="P781" s="209">
        <v>0.64799099012133043</v>
      </c>
    </row>
    <row r="782" spans="1:16" ht="25.5" x14ac:dyDescent="0.25">
      <c r="A782" s="81" t="s">
        <v>1879</v>
      </c>
      <c r="B782" s="83">
        <v>88485</v>
      </c>
      <c r="C782" s="111" t="s">
        <v>1081</v>
      </c>
      <c r="D782" s="69" t="s">
        <v>511</v>
      </c>
      <c r="E782" s="69" t="s">
        <v>514</v>
      </c>
      <c r="F782" s="103">
        <v>1203.3499999999999</v>
      </c>
      <c r="G782" s="104">
        <v>5.2790400000000002</v>
      </c>
      <c r="H782" s="71">
        <v>3.9576962880000002</v>
      </c>
      <c r="I782" s="72">
        <v>4762.4938281648001</v>
      </c>
      <c r="J782" s="73">
        <v>1203.3499999999999</v>
      </c>
      <c r="K782" s="80"/>
      <c r="L782" s="75">
        <v>1203.3499999999999</v>
      </c>
      <c r="M782" s="73">
        <v>4762.4938281648001</v>
      </c>
      <c r="N782" s="72">
        <v>0</v>
      </c>
      <c r="O782" s="75">
        <v>4762.4938281648001</v>
      </c>
      <c r="P782" s="76">
        <v>1</v>
      </c>
    </row>
    <row r="783" spans="1:16" ht="25.5" x14ac:dyDescent="0.25">
      <c r="A783" s="81" t="s">
        <v>1880</v>
      </c>
      <c r="B783" s="83">
        <v>88423</v>
      </c>
      <c r="C783" s="111" t="s">
        <v>1117</v>
      </c>
      <c r="D783" s="69" t="s">
        <v>511</v>
      </c>
      <c r="E783" s="69" t="s">
        <v>514</v>
      </c>
      <c r="F783" s="103">
        <v>1203.3499999999999</v>
      </c>
      <c r="G783" s="104">
        <v>27.468480000000003</v>
      </c>
      <c r="H783" s="71">
        <v>20.593119456000004</v>
      </c>
      <c r="I783" s="72">
        <v>24780.730297377602</v>
      </c>
      <c r="J783" s="73">
        <v>755.81257929862272</v>
      </c>
      <c r="K783" s="74"/>
      <c r="L783" s="75">
        <v>755.81257929862272</v>
      </c>
      <c r="M783" s="73">
        <v>15564.538731844013</v>
      </c>
      <c r="N783" s="72">
        <v>0</v>
      </c>
      <c r="O783" s="75">
        <v>15564.538731844013</v>
      </c>
      <c r="P783" s="76">
        <v>0.62809039705706804</v>
      </c>
    </row>
    <row r="784" spans="1:16" ht="25.5" x14ac:dyDescent="0.25">
      <c r="A784" s="81" t="s">
        <v>1881</v>
      </c>
      <c r="B784" s="238" t="s">
        <v>1118</v>
      </c>
      <c r="C784" s="239" t="s">
        <v>1119</v>
      </c>
      <c r="D784" s="176" t="s">
        <v>511</v>
      </c>
      <c r="E784" s="176" t="s">
        <v>514</v>
      </c>
      <c r="F784" s="103">
        <v>61.225000000000001</v>
      </c>
      <c r="G784" s="112">
        <v>36.21696</v>
      </c>
      <c r="H784" s="71">
        <v>27.151854912000001</v>
      </c>
      <c r="I784" s="72">
        <v>1662.3723169872001</v>
      </c>
      <c r="J784" s="73">
        <v>32</v>
      </c>
      <c r="K784" s="74"/>
      <c r="L784" s="75">
        <v>32</v>
      </c>
      <c r="M784" s="73">
        <v>868.85935718400003</v>
      </c>
      <c r="N784" s="72">
        <v>0</v>
      </c>
      <c r="O784" s="75">
        <v>868.85935718400003</v>
      </c>
      <c r="P784" s="76">
        <v>0.52266231114740713</v>
      </c>
    </row>
    <row r="785" spans="1:16" ht="25.5" x14ac:dyDescent="0.25">
      <c r="A785" s="81" t="s">
        <v>1882</v>
      </c>
      <c r="B785" s="83">
        <v>102513</v>
      </c>
      <c r="C785" s="111" t="s">
        <v>476</v>
      </c>
      <c r="D785" s="69" t="s">
        <v>511</v>
      </c>
      <c r="E785" s="69" t="s">
        <v>514</v>
      </c>
      <c r="F785" s="103">
        <v>12.4</v>
      </c>
      <c r="G785" s="104">
        <v>65.544960000000003</v>
      </c>
      <c r="H785" s="71">
        <v>49.139056512000003</v>
      </c>
      <c r="I785" s="72">
        <v>609.32430074880006</v>
      </c>
      <c r="J785" s="73">
        <v>0</v>
      </c>
      <c r="K785" s="74"/>
      <c r="L785" s="75">
        <v>0</v>
      </c>
      <c r="M785" s="73">
        <v>0</v>
      </c>
      <c r="N785" s="72">
        <v>0</v>
      </c>
      <c r="O785" s="75">
        <v>0</v>
      </c>
      <c r="P785" s="76">
        <v>0</v>
      </c>
    </row>
    <row r="786" spans="1:16" x14ac:dyDescent="0.25">
      <c r="A786" s="81" t="s">
        <v>1883</v>
      </c>
      <c r="B786" s="83">
        <v>102498</v>
      </c>
      <c r="C786" s="111" t="s">
        <v>477</v>
      </c>
      <c r="D786" s="69" t="s">
        <v>511</v>
      </c>
      <c r="E786" s="108" t="s">
        <v>38</v>
      </c>
      <c r="F786" s="103">
        <v>514.42999999999995</v>
      </c>
      <c r="G786" s="104">
        <v>2.3212800000000002</v>
      </c>
      <c r="H786" s="71">
        <v>1.7402636160000002</v>
      </c>
      <c r="I786" s="72">
        <v>895.24381197887999</v>
      </c>
      <c r="J786" s="73">
        <v>0</v>
      </c>
      <c r="K786" s="74"/>
      <c r="L786" s="75">
        <v>0</v>
      </c>
      <c r="M786" s="73">
        <v>0</v>
      </c>
      <c r="N786" s="72">
        <v>0</v>
      </c>
      <c r="O786" s="75">
        <v>0</v>
      </c>
      <c r="P786" s="76">
        <v>0</v>
      </c>
    </row>
    <row r="787" spans="1:16" x14ac:dyDescent="0.25">
      <c r="A787" s="278" t="s">
        <v>1884</v>
      </c>
      <c r="B787" s="227"/>
      <c r="C787" s="114" t="s">
        <v>478</v>
      </c>
      <c r="D787" s="142"/>
      <c r="E787" s="142"/>
      <c r="F787" s="116"/>
      <c r="G787" s="228"/>
      <c r="H787" s="240"/>
      <c r="I787" s="240">
        <v>234354.89259917286</v>
      </c>
      <c r="J787" s="241"/>
      <c r="K787" s="240"/>
      <c r="L787" s="242">
        <v>407.95</v>
      </c>
      <c r="M787" s="241">
        <v>224162.89277447524</v>
      </c>
      <c r="N787" s="240">
        <v>0</v>
      </c>
      <c r="O787" s="242">
        <v>224162.89277447524</v>
      </c>
      <c r="P787" s="209">
        <v>0.95651040304018986</v>
      </c>
    </row>
    <row r="788" spans="1:16" ht="38.25" x14ac:dyDescent="0.25">
      <c r="A788" s="81" t="s">
        <v>1885</v>
      </c>
      <c r="B788" s="83" t="s">
        <v>1120</v>
      </c>
      <c r="C788" s="111" t="s">
        <v>479</v>
      </c>
      <c r="D788" s="69" t="s">
        <v>511</v>
      </c>
      <c r="E788" s="69" t="s">
        <v>514</v>
      </c>
      <c r="F788" s="103">
        <v>147.5</v>
      </c>
      <c r="G788" s="104">
        <v>862.72991999999999</v>
      </c>
      <c r="H788" s="71">
        <v>646.78862102400001</v>
      </c>
      <c r="I788" s="72">
        <v>95401.321601040006</v>
      </c>
      <c r="J788" s="73">
        <v>147.5</v>
      </c>
      <c r="K788" s="74"/>
      <c r="L788" s="75">
        <v>147.5</v>
      </c>
      <c r="M788" s="73">
        <v>95401.321601040006</v>
      </c>
      <c r="N788" s="72">
        <v>0</v>
      </c>
      <c r="O788" s="75">
        <v>95401.321601040006</v>
      </c>
      <c r="P788" s="76">
        <v>1</v>
      </c>
    </row>
    <row r="789" spans="1:16" x14ac:dyDescent="0.25">
      <c r="A789" s="81" t="s">
        <v>1886</v>
      </c>
      <c r="B789" s="83" t="s">
        <v>1121</v>
      </c>
      <c r="C789" s="111" t="s">
        <v>480</v>
      </c>
      <c r="D789" s="81" t="s">
        <v>511</v>
      </c>
      <c r="E789" s="81" t="s">
        <v>38</v>
      </c>
      <c r="F789" s="79">
        <v>127.21000000000001</v>
      </c>
      <c r="G789" s="82">
        <v>382.22495999999995</v>
      </c>
      <c r="H789" s="71">
        <v>286.554052512</v>
      </c>
      <c r="I789" s="72">
        <v>36452.541020051525</v>
      </c>
      <c r="J789" s="73">
        <v>127.21</v>
      </c>
      <c r="K789" s="74"/>
      <c r="L789" s="75">
        <v>127.21</v>
      </c>
      <c r="M789" s="73">
        <v>36452.541020051518</v>
      </c>
      <c r="N789" s="72">
        <v>0</v>
      </c>
      <c r="O789" s="75">
        <v>36452.541020051518</v>
      </c>
      <c r="P789" s="76">
        <v>0.99999999999999978</v>
      </c>
    </row>
    <row r="790" spans="1:16" ht="25.5" x14ac:dyDescent="0.25">
      <c r="A790" s="81" t="s">
        <v>1887</v>
      </c>
      <c r="B790" s="148" t="s">
        <v>1122</v>
      </c>
      <c r="C790" s="111" t="s">
        <v>1123</v>
      </c>
      <c r="D790" s="108" t="s">
        <v>511</v>
      </c>
      <c r="E790" s="243" t="s">
        <v>38</v>
      </c>
      <c r="F790" s="109">
        <v>245</v>
      </c>
      <c r="G790" s="110">
        <v>45.60192</v>
      </c>
      <c r="H790" s="71">
        <v>34.187759423999999</v>
      </c>
      <c r="I790" s="72">
        <v>8376.0010588799996</v>
      </c>
      <c r="J790" s="73">
        <v>0</v>
      </c>
      <c r="K790" s="80"/>
      <c r="L790" s="75">
        <v>0</v>
      </c>
      <c r="M790" s="73">
        <v>0</v>
      </c>
      <c r="N790" s="72">
        <v>0</v>
      </c>
      <c r="O790" s="75">
        <v>0</v>
      </c>
      <c r="P790" s="76">
        <v>0</v>
      </c>
    </row>
    <row r="791" spans="1:16" ht="25.5" x14ac:dyDescent="0.25">
      <c r="A791" s="81" t="s">
        <v>1888</v>
      </c>
      <c r="B791" s="107" t="s">
        <v>1124</v>
      </c>
      <c r="C791" s="77" t="s">
        <v>1125</v>
      </c>
      <c r="D791" s="108" t="s">
        <v>511</v>
      </c>
      <c r="E791" s="243" t="s">
        <v>38</v>
      </c>
      <c r="F791" s="109">
        <v>133.24</v>
      </c>
      <c r="G791" s="110">
        <v>924.10656000000006</v>
      </c>
      <c r="H791" s="71">
        <v>692.80268803200011</v>
      </c>
      <c r="I791" s="72">
        <v>92309.030153383705</v>
      </c>
      <c r="J791" s="73">
        <v>133.24</v>
      </c>
      <c r="K791" s="74"/>
      <c r="L791" s="75">
        <v>133.24</v>
      </c>
      <c r="M791" s="73">
        <v>92309.030153383705</v>
      </c>
      <c r="N791" s="72">
        <v>0</v>
      </c>
      <c r="O791" s="75">
        <v>92309.030153383705</v>
      </c>
      <c r="P791" s="76">
        <v>1</v>
      </c>
    </row>
    <row r="792" spans="1:16" x14ac:dyDescent="0.25">
      <c r="A792" s="81" t="s">
        <v>1889</v>
      </c>
      <c r="B792" s="148" t="s">
        <v>1126</v>
      </c>
      <c r="C792" s="111" t="s">
        <v>481</v>
      </c>
      <c r="D792" s="108" t="s">
        <v>511</v>
      </c>
      <c r="E792" s="243" t="s">
        <v>38</v>
      </c>
      <c r="F792" s="109">
        <v>7.4</v>
      </c>
      <c r="G792" s="110">
        <v>327.33792</v>
      </c>
      <c r="H792" s="71">
        <v>245.40523862400002</v>
      </c>
      <c r="I792" s="72">
        <v>1815.9987658176003</v>
      </c>
      <c r="J792" s="73">
        <v>0</v>
      </c>
      <c r="K792" s="80"/>
      <c r="L792" s="75">
        <v>0</v>
      </c>
      <c r="M792" s="73">
        <v>0</v>
      </c>
      <c r="N792" s="72">
        <v>0</v>
      </c>
      <c r="O792" s="75">
        <v>0</v>
      </c>
      <c r="P792" s="76">
        <v>0</v>
      </c>
    </row>
    <row r="793" spans="1:16" x14ac:dyDescent="0.25">
      <c r="A793" s="278" t="s">
        <v>1890</v>
      </c>
      <c r="B793" s="227"/>
      <c r="C793" s="114" t="s">
        <v>482</v>
      </c>
      <c r="D793" s="142"/>
      <c r="E793" s="142"/>
      <c r="F793" s="116"/>
      <c r="G793" s="228"/>
      <c r="H793" s="235"/>
      <c r="I793" s="235">
        <v>138715.69244642928</v>
      </c>
      <c r="J793" s="236"/>
      <c r="K793" s="235"/>
      <c r="L793" s="237">
        <v>576.03480000000002</v>
      </c>
      <c r="M793" s="236">
        <v>85384.482196633413</v>
      </c>
      <c r="N793" s="235">
        <v>-47372.018777468984</v>
      </c>
      <c r="O793" s="237">
        <v>38012.463419164415</v>
      </c>
      <c r="P793" s="209">
        <v>0.27403145778798227</v>
      </c>
    </row>
    <row r="794" spans="1:16" ht="38.25" x14ac:dyDescent="0.25">
      <c r="A794" s="81" t="s">
        <v>1891</v>
      </c>
      <c r="B794" s="244" t="s">
        <v>1127</v>
      </c>
      <c r="C794" s="77" t="s">
        <v>1128</v>
      </c>
      <c r="D794" s="78" t="s">
        <v>511</v>
      </c>
      <c r="E794" s="78" t="s">
        <v>514</v>
      </c>
      <c r="F794" s="79">
        <v>12.1875</v>
      </c>
      <c r="G794" s="71">
        <v>155.17632</v>
      </c>
      <c r="H794" s="71">
        <v>116.335687104</v>
      </c>
      <c r="I794" s="72">
        <v>1417.8411865800001</v>
      </c>
      <c r="J794" s="73">
        <v>12.19</v>
      </c>
      <c r="K794" s="80"/>
      <c r="L794" s="75">
        <v>12.19</v>
      </c>
      <c r="M794" s="73">
        <v>1418.13202579776</v>
      </c>
      <c r="N794" s="72">
        <v>0</v>
      </c>
      <c r="O794" s="75">
        <v>1418.13202579776</v>
      </c>
      <c r="P794" s="76">
        <v>1.0002051282051281</v>
      </c>
    </row>
    <row r="795" spans="1:16" ht="25.5" x14ac:dyDescent="0.25">
      <c r="A795" s="81" t="s">
        <v>1892</v>
      </c>
      <c r="B795" s="83">
        <v>92398</v>
      </c>
      <c r="C795" s="111" t="s">
        <v>1129</v>
      </c>
      <c r="D795" s="69" t="s">
        <v>511</v>
      </c>
      <c r="E795" s="69" t="s">
        <v>514</v>
      </c>
      <c r="F795" s="79">
        <v>764.42</v>
      </c>
      <c r="G795" s="104">
        <v>101.5248</v>
      </c>
      <c r="H795" s="71">
        <v>76.11314256</v>
      </c>
      <c r="I795" s="72">
        <v>58182.408435715195</v>
      </c>
      <c r="J795" s="73">
        <v>382.21</v>
      </c>
      <c r="K795" s="74">
        <v>-321.0564</v>
      </c>
      <c r="L795" s="75">
        <v>61.153599999999983</v>
      </c>
      <c r="M795" s="73">
        <v>29091.204217857598</v>
      </c>
      <c r="N795" s="72">
        <v>-24436.611543000385</v>
      </c>
      <c r="O795" s="75">
        <v>4654.5926748572128</v>
      </c>
      <c r="P795" s="76">
        <v>7.9999999999999946E-2</v>
      </c>
    </row>
    <row r="796" spans="1:16" ht="25.5" x14ac:dyDescent="0.25">
      <c r="A796" s="81" t="s">
        <v>1893</v>
      </c>
      <c r="B796" s="83">
        <v>93681</v>
      </c>
      <c r="C796" s="111" t="s">
        <v>483</v>
      </c>
      <c r="D796" s="69" t="s">
        <v>511</v>
      </c>
      <c r="E796" s="69" t="s">
        <v>514</v>
      </c>
      <c r="F796" s="103">
        <v>467.97</v>
      </c>
      <c r="G796" s="104">
        <v>108.93792000000001</v>
      </c>
      <c r="H796" s="71">
        <v>81.670758624000001</v>
      </c>
      <c r="I796" s="72">
        <v>38219.464913273281</v>
      </c>
      <c r="J796" s="73">
        <v>233.98500000000001</v>
      </c>
      <c r="K796" s="74">
        <v>-196.54740000000001</v>
      </c>
      <c r="L796" s="75">
        <v>37.437600000000003</v>
      </c>
      <c r="M796" s="73">
        <v>19109.732456636641</v>
      </c>
      <c r="N796" s="72">
        <v>-16052.175263574778</v>
      </c>
      <c r="O796" s="75">
        <v>3057.5571930618626</v>
      </c>
      <c r="P796" s="76">
        <v>0.08</v>
      </c>
    </row>
    <row r="797" spans="1:16" ht="51" x14ac:dyDescent="0.25">
      <c r="A797" s="81" t="s">
        <v>1894</v>
      </c>
      <c r="B797" s="83">
        <v>94273</v>
      </c>
      <c r="C797" s="111" t="s">
        <v>1130</v>
      </c>
      <c r="D797" s="69" t="s">
        <v>511</v>
      </c>
      <c r="E797" s="69" t="s">
        <v>38</v>
      </c>
      <c r="F797" s="103">
        <v>407.88</v>
      </c>
      <c r="G797" s="104">
        <v>50.369279999999996</v>
      </c>
      <c r="H797" s="71">
        <v>37.761849216000002</v>
      </c>
      <c r="I797" s="72">
        <v>15402.30305822208</v>
      </c>
      <c r="J797" s="73">
        <v>285.51600000000002</v>
      </c>
      <c r="K797" s="74">
        <v>-195.7824</v>
      </c>
      <c r="L797" s="75">
        <v>89.733600000000024</v>
      </c>
      <c r="M797" s="73">
        <v>10781.612140755456</v>
      </c>
      <c r="N797" s="72">
        <v>-7393.1054679465988</v>
      </c>
      <c r="O797" s="75">
        <v>3388.5066728088577</v>
      </c>
      <c r="P797" s="76">
        <v>0.22</v>
      </c>
    </row>
    <row r="798" spans="1:16" ht="38.25" x14ac:dyDescent="0.25">
      <c r="A798" s="81" t="s">
        <v>1895</v>
      </c>
      <c r="B798" s="83">
        <v>94993</v>
      </c>
      <c r="C798" s="111" t="s">
        <v>1131</v>
      </c>
      <c r="D798" s="69" t="s">
        <v>511</v>
      </c>
      <c r="E798" s="69" t="s">
        <v>514</v>
      </c>
      <c r="F798" s="103">
        <v>375.52</v>
      </c>
      <c r="G798" s="104">
        <v>90.554879999999997</v>
      </c>
      <c r="H798" s="71">
        <v>67.888993536000001</v>
      </c>
      <c r="I798" s="72">
        <v>25493.67485263872</v>
      </c>
      <c r="J798" s="73">
        <v>368.00959999999998</v>
      </c>
      <c r="K798" s="80">
        <v>7.5104000000000042</v>
      </c>
      <c r="L798" s="75">
        <v>375.52</v>
      </c>
      <c r="M798" s="73">
        <v>24983.801355585943</v>
      </c>
      <c r="N798" s="72">
        <v>509.87349705277467</v>
      </c>
      <c r="O798" s="75">
        <v>25493.674852638716</v>
      </c>
      <c r="P798" s="76">
        <v>0.99999999999999989</v>
      </c>
    </row>
    <row r="799" spans="1:16" x14ac:dyDescent="0.25">
      <c r="A799" s="278" t="s">
        <v>1896</v>
      </c>
      <c r="B799" s="227"/>
      <c r="C799" s="114" t="s">
        <v>484</v>
      </c>
      <c r="D799" s="142"/>
      <c r="E799" s="142"/>
      <c r="F799" s="116"/>
      <c r="G799" s="228"/>
      <c r="H799" s="235"/>
      <c r="I799" s="245">
        <v>2614.0256513280001</v>
      </c>
      <c r="J799" s="246"/>
      <c r="K799" s="245"/>
      <c r="L799" s="247">
        <v>1</v>
      </c>
      <c r="M799" s="246">
        <v>0</v>
      </c>
      <c r="N799" s="245">
        <v>2614.0256513280001</v>
      </c>
      <c r="O799" s="247">
        <v>2614.0256513280001</v>
      </c>
      <c r="P799" s="209">
        <v>1</v>
      </c>
    </row>
    <row r="800" spans="1:16" ht="25.5" x14ac:dyDescent="0.25">
      <c r="A800" s="81" t="s">
        <v>1897</v>
      </c>
      <c r="B800" s="83" t="s">
        <v>1132</v>
      </c>
      <c r="C800" s="111" t="s">
        <v>1133</v>
      </c>
      <c r="D800" s="69" t="s">
        <v>511</v>
      </c>
      <c r="E800" s="69" t="s">
        <v>1134</v>
      </c>
      <c r="F800" s="103">
        <v>1</v>
      </c>
      <c r="G800" s="155">
        <v>3486.76224</v>
      </c>
      <c r="H800" s="71">
        <v>2614.0256513280001</v>
      </c>
      <c r="I800" s="72">
        <v>2614.0256513280001</v>
      </c>
      <c r="J800" s="73">
        <v>0</v>
      </c>
      <c r="K800" s="80">
        <v>1</v>
      </c>
      <c r="L800" s="75">
        <v>1</v>
      </c>
      <c r="M800" s="73">
        <v>0</v>
      </c>
      <c r="N800" s="72">
        <v>2614.0256513280001</v>
      </c>
      <c r="O800" s="75">
        <v>2614.0256513280001</v>
      </c>
      <c r="P800" s="76">
        <v>1</v>
      </c>
    </row>
    <row r="801" spans="1:16" x14ac:dyDescent="0.25">
      <c r="A801" s="278" t="s">
        <v>1898</v>
      </c>
      <c r="B801" s="227"/>
      <c r="C801" s="114" t="s">
        <v>485</v>
      </c>
      <c r="D801" s="142"/>
      <c r="E801" s="142"/>
      <c r="F801" s="116"/>
      <c r="G801" s="228"/>
      <c r="H801" s="235"/>
      <c r="I801" s="245">
        <v>32283.894130697663</v>
      </c>
      <c r="J801" s="246"/>
      <c r="K801" s="245"/>
      <c r="L801" s="247">
        <v>0</v>
      </c>
      <c r="M801" s="246">
        <v>0</v>
      </c>
      <c r="N801" s="245">
        <v>0</v>
      </c>
      <c r="O801" s="247">
        <v>0</v>
      </c>
      <c r="P801" s="209">
        <v>0</v>
      </c>
    </row>
    <row r="802" spans="1:16" x14ac:dyDescent="0.25">
      <c r="A802" s="81" t="s">
        <v>1899</v>
      </c>
      <c r="B802" s="83">
        <v>98504</v>
      </c>
      <c r="C802" s="248" t="s">
        <v>1135</v>
      </c>
      <c r="D802" s="101" t="s">
        <v>511</v>
      </c>
      <c r="E802" s="101" t="s">
        <v>514</v>
      </c>
      <c r="F802" s="103">
        <v>1187.8499999999999</v>
      </c>
      <c r="G802" s="112">
        <v>17.484480000000001</v>
      </c>
      <c r="H802" s="71">
        <v>13.108114656000001</v>
      </c>
      <c r="I802" s="72">
        <v>15570.473994129601</v>
      </c>
      <c r="J802" s="73">
        <v>0</v>
      </c>
      <c r="K802" s="74"/>
      <c r="L802" s="75">
        <v>0</v>
      </c>
      <c r="M802" s="73">
        <v>0</v>
      </c>
      <c r="N802" s="72">
        <v>0</v>
      </c>
      <c r="O802" s="75">
        <v>0</v>
      </c>
      <c r="P802" s="76">
        <v>0</v>
      </c>
    </row>
    <row r="803" spans="1:16" x14ac:dyDescent="0.25">
      <c r="A803" s="81" t="s">
        <v>1900</v>
      </c>
      <c r="B803" s="83" t="s">
        <v>1136</v>
      </c>
      <c r="C803" s="111" t="s">
        <v>486</v>
      </c>
      <c r="D803" s="69" t="s">
        <v>511</v>
      </c>
      <c r="E803" s="69" t="s">
        <v>519</v>
      </c>
      <c r="F803" s="103">
        <v>142.54199999999997</v>
      </c>
      <c r="G803" s="104">
        <v>156.39936</v>
      </c>
      <c r="H803" s="71">
        <v>117.252600192</v>
      </c>
      <c r="I803" s="72">
        <v>16713.42013656806</v>
      </c>
      <c r="J803" s="73">
        <v>0</v>
      </c>
      <c r="K803" s="74"/>
      <c r="L803" s="75">
        <v>0</v>
      </c>
      <c r="M803" s="73">
        <v>0</v>
      </c>
      <c r="N803" s="72">
        <v>0</v>
      </c>
      <c r="O803" s="75">
        <v>0</v>
      </c>
      <c r="P803" s="76">
        <v>0</v>
      </c>
    </row>
    <row r="804" spans="1:16" ht="15.75" x14ac:dyDescent="0.25">
      <c r="A804" s="275">
        <v>32</v>
      </c>
      <c r="B804" s="90"/>
      <c r="C804" s="91" t="s">
        <v>487</v>
      </c>
      <c r="D804" s="92"/>
      <c r="E804" s="92"/>
      <c r="F804" s="93"/>
      <c r="G804" s="94"/>
      <c r="H804" s="95"/>
      <c r="I804" s="95">
        <v>257533.02013779202</v>
      </c>
      <c r="J804" s="203"/>
      <c r="K804" s="95"/>
      <c r="L804" s="204">
        <v>1595.3616076369437</v>
      </c>
      <c r="M804" s="203">
        <v>194688.06340457965</v>
      </c>
      <c r="N804" s="95">
        <v>23484.92228034409</v>
      </c>
      <c r="O804" s="204">
        <v>218172.98568492374</v>
      </c>
      <c r="P804" s="205">
        <v>0.84716509583194866</v>
      </c>
    </row>
    <row r="805" spans="1:16" x14ac:dyDescent="0.25">
      <c r="A805" s="81" t="s">
        <v>1901</v>
      </c>
      <c r="B805" s="83">
        <v>93565</v>
      </c>
      <c r="C805" s="106" t="s">
        <v>488</v>
      </c>
      <c r="D805" s="101" t="s">
        <v>1137</v>
      </c>
      <c r="E805" s="101" t="s">
        <v>1138</v>
      </c>
      <c r="F805" s="103">
        <v>8</v>
      </c>
      <c r="G805" s="112">
        <v>26539.805759999999</v>
      </c>
      <c r="H805" s="71">
        <v>19896.892378272001</v>
      </c>
      <c r="I805" s="72">
        <v>159175.13902617601</v>
      </c>
      <c r="J805" s="73">
        <v>6.2226067749429488</v>
      </c>
      <c r="K805" s="80">
        <v>0.75119999999999998</v>
      </c>
      <c r="L805" s="75">
        <v>6.9738067749429486</v>
      </c>
      <c r="M805" s="73">
        <v>123810.53731334608</v>
      </c>
      <c r="N805" s="72">
        <v>14946.545554557926</v>
      </c>
      <c r="O805" s="75">
        <v>138757.08286790401</v>
      </c>
      <c r="P805" s="76">
        <v>0.87172584686786869</v>
      </c>
    </row>
    <row r="806" spans="1:16" x14ac:dyDescent="0.25">
      <c r="A806" s="81" t="s">
        <v>1902</v>
      </c>
      <c r="B806" s="83">
        <v>93572</v>
      </c>
      <c r="C806" s="106" t="s">
        <v>490</v>
      </c>
      <c r="D806" s="101" t="s">
        <v>1137</v>
      </c>
      <c r="E806" s="101" t="s">
        <v>489</v>
      </c>
      <c r="F806" s="103">
        <v>8</v>
      </c>
      <c r="G806" s="112">
        <v>8460.0921600000001</v>
      </c>
      <c r="H806" s="71">
        <v>6342.5310923520001</v>
      </c>
      <c r="I806" s="72">
        <v>50740.248738816001</v>
      </c>
      <c r="J806" s="73">
        <v>6.2226067749429488</v>
      </c>
      <c r="K806" s="80">
        <v>0.75119999999999998</v>
      </c>
      <c r="L806" s="75">
        <v>6.9738067749429486</v>
      </c>
      <c r="M806" s="73">
        <v>39467.076945555855</v>
      </c>
      <c r="N806" s="72">
        <v>4764.509356574822</v>
      </c>
      <c r="O806" s="75">
        <v>44231.58630213068</v>
      </c>
      <c r="P806" s="76">
        <v>0.87172584686786858</v>
      </c>
    </row>
    <row r="807" spans="1:16" x14ac:dyDescent="0.25">
      <c r="A807" s="81" t="s">
        <v>1903</v>
      </c>
      <c r="B807" s="83">
        <v>100289</v>
      </c>
      <c r="C807" s="106" t="s">
        <v>491</v>
      </c>
      <c r="D807" s="101" t="s">
        <v>1137</v>
      </c>
      <c r="E807" s="101" t="s">
        <v>1139</v>
      </c>
      <c r="F807" s="103">
        <v>1760</v>
      </c>
      <c r="G807" s="112">
        <v>29.44032</v>
      </c>
      <c r="H807" s="71">
        <v>22.071406</v>
      </c>
      <c r="I807" s="72">
        <v>38845.674559999999</v>
      </c>
      <c r="J807" s="73">
        <v>1368.973490487449</v>
      </c>
      <c r="K807" s="80">
        <v>165.26399999999998</v>
      </c>
      <c r="L807" s="75">
        <v>1534.2374904874489</v>
      </c>
      <c r="M807" s="73">
        <v>30215.169711785624</v>
      </c>
      <c r="N807" s="72">
        <v>3647.6088411839996</v>
      </c>
      <c r="O807" s="75">
        <v>33862.778552969627</v>
      </c>
      <c r="P807" s="76">
        <v>0.8717258468678688</v>
      </c>
    </row>
    <row r="808" spans="1:16" x14ac:dyDescent="0.25">
      <c r="A808" s="81" t="s">
        <v>1904</v>
      </c>
      <c r="B808" s="67">
        <v>90775</v>
      </c>
      <c r="C808" s="106" t="s">
        <v>492</v>
      </c>
      <c r="D808" s="81" t="s">
        <v>1137</v>
      </c>
      <c r="E808" s="81" t="s">
        <v>1139</v>
      </c>
      <c r="F808" s="79">
        <v>48</v>
      </c>
      <c r="G808" s="82">
        <v>37.365120000000005</v>
      </c>
      <c r="H808" s="71">
        <v>28.012630464000004</v>
      </c>
      <c r="I808" s="72">
        <v>1344.6062622720001</v>
      </c>
      <c r="J808" s="73">
        <v>42.669303599608796</v>
      </c>
      <c r="K808" s="80">
        <v>4.5072000000000001</v>
      </c>
      <c r="L808" s="75">
        <v>47.176503599608793</v>
      </c>
      <c r="M808" s="73">
        <v>1195.2794338920664</v>
      </c>
      <c r="N808" s="72">
        <v>126.25852802734082</v>
      </c>
      <c r="O808" s="75">
        <v>1321.5379619194073</v>
      </c>
      <c r="P808" s="76">
        <v>0.98284382499185008</v>
      </c>
    </row>
    <row r="809" spans="1:16" ht="64.5" thickBot="1" x14ac:dyDescent="0.3">
      <c r="A809" s="289" t="s">
        <v>1905</v>
      </c>
      <c r="B809" s="249" t="s">
        <v>1140</v>
      </c>
      <c r="C809" s="250" t="s">
        <v>493</v>
      </c>
      <c r="D809" s="251" t="s">
        <v>511</v>
      </c>
      <c r="E809" s="251" t="s">
        <v>30</v>
      </c>
      <c r="F809" s="252">
        <v>1</v>
      </c>
      <c r="G809" s="253">
        <v>9907.0982399999994</v>
      </c>
      <c r="H809" s="254">
        <v>7427.3515505280002</v>
      </c>
      <c r="I809" s="255">
        <v>7427.3515505280002</v>
      </c>
      <c r="J809" s="256">
        <v>0</v>
      </c>
      <c r="K809" s="74"/>
      <c r="L809" s="257">
        <v>0</v>
      </c>
      <c r="M809" s="256">
        <v>0</v>
      </c>
      <c r="N809" s="258">
        <v>0</v>
      </c>
      <c r="O809" s="257">
        <v>0</v>
      </c>
      <c r="P809" s="76">
        <v>0</v>
      </c>
    </row>
    <row r="810" spans="1:16" ht="21" thickBot="1" x14ac:dyDescent="0.3">
      <c r="A810" s="297"/>
      <c r="B810" s="259" t="s">
        <v>1141</v>
      </c>
      <c r="C810" s="259"/>
      <c r="D810" s="259"/>
      <c r="E810" s="259"/>
      <c r="F810" s="259"/>
      <c r="G810" s="259"/>
      <c r="H810" s="260"/>
      <c r="I810" s="261">
        <f>I804+I770+I768+I766+I749+I742+I735+I731+I720+I701+I690+I629+I579+I506+I480+I458+I444+I419+I379+I316+I178+I172+I167+I148+I143+I132+I125+I99+I47+I45+I33+I14+I28</f>
        <v>5607095.3860711632</v>
      </c>
      <c r="J810" s="262"/>
      <c r="K810" s="261"/>
      <c r="L810" s="263"/>
      <c r="M810" s="264">
        <v>4740706.8543826751</v>
      </c>
      <c r="N810" s="265">
        <v>498528.09731567075</v>
      </c>
      <c r="O810" s="266">
        <v>5239234.9536983464</v>
      </c>
      <c r="P810" s="267"/>
    </row>
    <row r="811" spans="1:16" x14ac:dyDescent="0.25">
      <c r="A811" s="268"/>
      <c r="B811" s="268"/>
      <c r="C811" s="1"/>
      <c r="D811" s="1"/>
      <c r="E811" s="1"/>
      <c r="F811" s="269"/>
      <c r="G811" s="269"/>
      <c r="H811" s="269"/>
      <c r="I811" s="269"/>
      <c r="J811" s="1"/>
      <c r="K811" s="1"/>
      <c r="L811" s="1"/>
      <c r="M811" s="268" t="s">
        <v>1142</v>
      </c>
      <c r="N811" s="268" t="s">
        <v>1143</v>
      </c>
      <c r="O811" s="268" t="s">
        <v>1144</v>
      </c>
      <c r="P811" s="1"/>
    </row>
  </sheetData>
  <mergeCells count="11">
    <mergeCell ref="J10:L10"/>
    <mergeCell ref="M10:O10"/>
    <mergeCell ref="B810:G810"/>
    <mergeCell ref="C1:P5"/>
    <mergeCell ref="O6:P6"/>
    <mergeCell ref="O7:P7"/>
    <mergeCell ref="O8:P8"/>
    <mergeCell ref="O9:P9"/>
    <mergeCell ref="A1:B5"/>
    <mergeCell ref="B8:C8"/>
    <mergeCell ref="B10:I10"/>
  </mergeCells>
  <conditionalFormatting sqref="B12">
    <cfRule type="duplicateValues" priority="553" stopIfTrue="1"/>
    <cfRule type="duplicateValues" dxfId="551" priority="554" stopIfTrue="1"/>
    <cfRule type="duplicateValues" dxfId="550" priority="555" stopIfTrue="1"/>
    <cfRule type="duplicateValues" dxfId="549" priority="556" stopIfTrue="1"/>
  </conditionalFormatting>
  <conditionalFormatting sqref="B14:B15">
    <cfRule type="duplicateValues" priority="549" stopIfTrue="1"/>
    <cfRule type="duplicateValues" dxfId="548" priority="550" stopIfTrue="1"/>
    <cfRule type="duplicateValues" dxfId="547" priority="551" stopIfTrue="1"/>
    <cfRule type="duplicateValues" dxfId="546" priority="552" stopIfTrue="1"/>
  </conditionalFormatting>
  <conditionalFormatting sqref="B21:B27">
    <cfRule type="duplicateValues" priority="733" stopIfTrue="1"/>
    <cfRule type="duplicateValues" dxfId="545" priority="734" stopIfTrue="1"/>
    <cfRule type="duplicateValues" dxfId="544" priority="735" stopIfTrue="1"/>
    <cfRule type="duplicateValues" dxfId="543" priority="736" stopIfTrue="1"/>
  </conditionalFormatting>
  <conditionalFormatting sqref="B28">
    <cfRule type="duplicateValues" priority="1" stopIfTrue="1"/>
    <cfRule type="duplicateValues" dxfId="542" priority="2" stopIfTrue="1"/>
    <cfRule type="duplicateValues" dxfId="541" priority="3" stopIfTrue="1"/>
    <cfRule type="duplicateValues" dxfId="540" priority="4" stopIfTrue="1"/>
  </conditionalFormatting>
  <conditionalFormatting sqref="B33">
    <cfRule type="duplicateValues" priority="545" stopIfTrue="1"/>
    <cfRule type="duplicateValues" dxfId="539" priority="546" stopIfTrue="1"/>
    <cfRule type="duplicateValues" dxfId="538" priority="547" stopIfTrue="1"/>
    <cfRule type="duplicateValues" dxfId="537" priority="548" stopIfTrue="1"/>
  </conditionalFormatting>
  <conditionalFormatting sqref="B36:B38">
    <cfRule type="duplicateValues" priority="565" stopIfTrue="1"/>
    <cfRule type="duplicateValues" dxfId="536" priority="566" stopIfTrue="1"/>
    <cfRule type="duplicateValues" dxfId="535" priority="567" stopIfTrue="1"/>
    <cfRule type="duplicateValues" dxfId="534" priority="568" stopIfTrue="1"/>
  </conditionalFormatting>
  <conditionalFormatting sqref="B45">
    <cfRule type="duplicateValues" priority="541" stopIfTrue="1"/>
    <cfRule type="duplicateValues" dxfId="533" priority="542" stopIfTrue="1"/>
    <cfRule type="duplicateValues" dxfId="532" priority="543" stopIfTrue="1"/>
    <cfRule type="duplicateValues" dxfId="531" priority="544" stopIfTrue="1"/>
  </conditionalFormatting>
  <conditionalFormatting sqref="B47">
    <cfRule type="duplicateValues" priority="313" stopIfTrue="1"/>
    <cfRule type="duplicateValues" dxfId="530" priority="314" stopIfTrue="1"/>
    <cfRule type="duplicateValues" dxfId="529" priority="315" stopIfTrue="1"/>
    <cfRule type="duplicateValues" dxfId="528" priority="316" stopIfTrue="1"/>
  </conditionalFormatting>
  <conditionalFormatting sqref="B48">
    <cfRule type="duplicateValues" priority="537" stopIfTrue="1"/>
    <cfRule type="duplicateValues" dxfId="527" priority="538" stopIfTrue="1"/>
    <cfRule type="duplicateValues" dxfId="526" priority="539" stopIfTrue="1"/>
    <cfRule type="duplicateValues" dxfId="525" priority="540" stopIfTrue="1"/>
  </conditionalFormatting>
  <conditionalFormatting sqref="B63">
    <cfRule type="duplicateValues" priority="509" stopIfTrue="1"/>
    <cfRule type="duplicateValues" dxfId="524" priority="510" stopIfTrue="1"/>
    <cfRule type="duplicateValues" dxfId="523" priority="511" stopIfTrue="1"/>
    <cfRule type="duplicateValues" dxfId="522" priority="512" stopIfTrue="1"/>
  </conditionalFormatting>
  <conditionalFormatting sqref="B67">
    <cfRule type="duplicateValues" priority="369" stopIfTrue="1"/>
    <cfRule type="duplicateValues" dxfId="521" priority="370" stopIfTrue="1"/>
    <cfRule type="duplicateValues" dxfId="520" priority="371" stopIfTrue="1"/>
    <cfRule type="duplicateValues" dxfId="519" priority="372" stopIfTrue="1"/>
  </conditionalFormatting>
  <conditionalFormatting sqref="B68">
    <cfRule type="duplicateValues" priority="365" stopIfTrue="1"/>
    <cfRule type="duplicateValues" dxfId="518" priority="366" stopIfTrue="1"/>
    <cfRule type="duplicateValues" dxfId="517" priority="367" stopIfTrue="1"/>
    <cfRule type="duplicateValues" dxfId="516" priority="368" stopIfTrue="1"/>
  </conditionalFormatting>
  <conditionalFormatting sqref="B72">
    <cfRule type="duplicateValues" priority="361" stopIfTrue="1"/>
    <cfRule type="duplicateValues" dxfId="515" priority="362" stopIfTrue="1"/>
    <cfRule type="duplicateValues" dxfId="514" priority="363" stopIfTrue="1"/>
    <cfRule type="duplicateValues" dxfId="513" priority="364" stopIfTrue="1"/>
  </conditionalFormatting>
  <conditionalFormatting sqref="B78:B79">
    <cfRule type="duplicateValues" priority="317" stopIfTrue="1"/>
    <cfRule type="duplicateValues" dxfId="512" priority="318" stopIfTrue="1"/>
    <cfRule type="duplicateValues" dxfId="511" priority="319" stopIfTrue="1"/>
    <cfRule type="duplicateValues" dxfId="510" priority="320" stopIfTrue="1"/>
  </conditionalFormatting>
  <conditionalFormatting sqref="B80">
    <cfRule type="duplicateValues" priority="357" stopIfTrue="1"/>
    <cfRule type="duplicateValues" dxfId="509" priority="358" stopIfTrue="1"/>
    <cfRule type="duplicateValues" dxfId="508" priority="359" stopIfTrue="1"/>
    <cfRule type="duplicateValues" dxfId="507" priority="360" stopIfTrue="1"/>
  </conditionalFormatting>
  <conditionalFormatting sqref="B81">
    <cfRule type="duplicateValues" priority="341" stopIfTrue="1"/>
    <cfRule type="duplicateValues" dxfId="506" priority="342" stopIfTrue="1"/>
    <cfRule type="duplicateValues" dxfId="505" priority="343" stopIfTrue="1"/>
    <cfRule type="duplicateValues" dxfId="504" priority="344" stopIfTrue="1"/>
  </conditionalFormatting>
  <conditionalFormatting sqref="B82">
    <cfRule type="duplicateValues" priority="337" stopIfTrue="1"/>
    <cfRule type="duplicateValues" dxfId="503" priority="338" stopIfTrue="1"/>
    <cfRule type="duplicateValues" dxfId="502" priority="339" stopIfTrue="1"/>
    <cfRule type="duplicateValues" dxfId="501" priority="340" stopIfTrue="1"/>
  </conditionalFormatting>
  <conditionalFormatting sqref="B84">
    <cfRule type="duplicateValues" priority="333" stopIfTrue="1"/>
    <cfRule type="duplicateValues" dxfId="500" priority="334" stopIfTrue="1"/>
    <cfRule type="duplicateValues" dxfId="499" priority="335" stopIfTrue="1"/>
    <cfRule type="duplicateValues" dxfId="498" priority="336" stopIfTrue="1"/>
  </conditionalFormatting>
  <conditionalFormatting sqref="B88:B89">
    <cfRule type="duplicateValues" priority="25" stopIfTrue="1"/>
    <cfRule type="duplicateValues" dxfId="497" priority="26" stopIfTrue="1"/>
    <cfRule type="duplicateValues" dxfId="496" priority="27" stopIfTrue="1"/>
    <cfRule type="duplicateValues" dxfId="495" priority="28" stopIfTrue="1"/>
  </conditionalFormatting>
  <conditionalFormatting sqref="B90:B91">
    <cfRule type="duplicateValues" priority="41" stopIfTrue="1"/>
    <cfRule type="duplicateValues" dxfId="494" priority="42" stopIfTrue="1"/>
    <cfRule type="duplicateValues" dxfId="493" priority="43" stopIfTrue="1"/>
    <cfRule type="duplicateValues" dxfId="492" priority="44" stopIfTrue="1"/>
  </conditionalFormatting>
  <conditionalFormatting sqref="B91">
    <cfRule type="duplicateValues" priority="37" stopIfTrue="1"/>
    <cfRule type="duplicateValues" dxfId="491" priority="38" stopIfTrue="1"/>
    <cfRule type="duplicateValues" dxfId="490" priority="39" stopIfTrue="1"/>
    <cfRule type="duplicateValues" dxfId="489" priority="40" stopIfTrue="1"/>
  </conditionalFormatting>
  <conditionalFormatting sqref="B92">
    <cfRule type="duplicateValues" priority="33" stopIfTrue="1"/>
    <cfRule type="duplicateValues" dxfId="488" priority="34" stopIfTrue="1"/>
    <cfRule type="duplicateValues" dxfId="487" priority="35" stopIfTrue="1"/>
    <cfRule type="duplicateValues" dxfId="486" priority="36" stopIfTrue="1"/>
  </conditionalFormatting>
  <conditionalFormatting sqref="B94">
    <cfRule type="duplicateValues" priority="29" stopIfTrue="1"/>
    <cfRule type="duplicateValues" dxfId="485" priority="30" stopIfTrue="1"/>
    <cfRule type="duplicateValues" dxfId="484" priority="31" stopIfTrue="1"/>
    <cfRule type="duplicateValues" dxfId="483" priority="32" stopIfTrue="1"/>
  </conditionalFormatting>
  <conditionalFormatting sqref="B99">
    <cfRule type="duplicateValues" priority="309" stopIfTrue="1"/>
    <cfRule type="duplicateValues" dxfId="482" priority="310" stopIfTrue="1"/>
    <cfRule type="duplicateValues" dxfId="481" priority="311" stopIfTrue="1"/>
    <cfRule type="duplicateValues" dxfId="480" priority="312" stopIfTrue="1"/>
  </conditionalFormatting>
  <conditionalFormatting sqref="B100">
    <cfRule type="duplicateValues" priority="305" stopIfTrue="1"/>
    <cfRule type="duplicateValues" dxfId="479" priority="306" stopIfTrue="1"/>
    <cfRule type="duplicateValues" dxfId="478" priority="307" stopIfTrue="1"/>
    <cfRule type="duplicateValues" dxfId="477" priority="308" stopIfTrue="1"/>
  </conditionalFormatting>
  <conditionalFormatting sqref="B101:B102">
    <cfRule type="duplicateValues" priority="9" stopIfTrue="1"/>
    <cfRule type="duplicateValues" dxfId="476" priority="10" stopIfTrue="1"/>
    <cfRule type="duplicateValues" dxfId="475" priority="11" stopIfTrue="1"/>
    <cfRule type="duplicateValues" dxfId="474" priority="12" stopIfTrue="1"/>
  </conditionalFormatting>
  <conditionalFormatting sqref="B104">
    <cfRule type="duplicateValues" priority="329" stopIfTrue="1"/>
    <cfRule type="duplicateValues" dxfId="473" priority="330" stopIfTrue="1"/>
    <cfRule type="duplicateValues" dxfId="472" priority="331" stopIfTrue="1"/>
    <cfRule type="duplicateValues" dxfId="471" priority="332" stopIfTrue="1"/>
  </conditionalFormatting>
  <conditionalFormatting sqref="B107">
    <cfRule type="duplicateValues" priority="353" stopIfTrue="1"/>
    <cfRule type="duplicateValues" dxfId="470" priority="354" stopIfTrue="1"/>
    <cfRule type="duplicateValues" dxfId="469" priority="355" stopIfTrue="1"/>
    <cfRule type="duplicateValues" dxfId="468" priority="356" stopIfTrue="1"/>
  </conditionalFormatting>
  <conditionalFormatting sqref="B108:B109">
    <cfRule type="duplicateValues" priority="13" stopIfTrue="1"/>
    <cfRule type="duplicateValues" dxfId="467" priority="14" stopIfTrue="1"/>
    <cfRule type="duplicateValues" dxfId="466" priority="15" stopIfTrue="1"/>
    <cfRule type="duplicateValues" dxfId="465" priority="16" stopIfTrue="1"/>
  </conditionalFormatting>
  <conditionalFormatting sqref="B111">
    <cfRule type="duplicateValues" priority="349" stopIfTrue="1"/>
    <cfRule type="duplicateValues" dxfId="464" priority="350" stopIfTrue="1"/>
    <cfRule type="duplicateValues" dxfId="463" priority="351" stopIfTrue="1"/>
    <cfRule type="duplicateValues" dxfId="462" priority="352" stopIfTrue="1"/>
  </conditionalFormatting>
  <conditionalFormatting sqref="B118:B119">
    <cfRule type="duplicateValues" priority="17" stopIfTrue="1"/>
    <cfRule type="duplicateValues" dxfId="461" priority="18" stopIfTrue="1"/>
    <cfRule type="duplicateValues" dxfId="460" priority="19" stopIfTrue="1"/>
    <cfRule type="duplicateValues" dxfId="459" priority="20" stopIfTrue="1"/>
  </conditionalFormatting>
  <conditionalFormatting sqref="B120">
    <cfRule type="duplicateValues" priority="345" stopIfTrue="1"/>
    <cfRule type="duplicateValues" dxfId="458" priority="346" stopIfTrue="1"/>
    <cfRule type="duplicateValues" dxfId="457" priority="347" stopIfTrue="1"/>
    <cfRule type="duplicateValues" dxfId="456" priority="348" stopIfTrue="1"/>
  </conditionalFormatting>
  <conditionalFormatting sqref="B122">
    <cfRule type="duplicateValues" priority="325" stopIfTrue="1"/>
    <cfRule type="duplicateValues" dxfId="455" priority="326" stopIfTrue="1"/>
    <cfRule type="duplicateValues" dxfId="454" priority="327" stopIfTrue="1"/>
    <cfRule type="duplicateValues" dxfId="453" priority="328" stopIfTrue="1"/>
  </conditionalFormatting>
  <conditionalFormatting sqref="B123">
    <cfRule type="duplicateValues" priority="321" stopIfTrue="1"/>
    <cfRule type="duplicateValues" dxfId="452" priority="322" stopIfTrue="1"/>
    <cfRule type="duplicateValues" dxfId="451" priority="323" stopIfTrue="1"/>
    <cfRule type="duplicateValues" dxfId="450" priority="324" stopIfTrue="1"/>
  </conditionalFormatting>
  <conditionalFormatting sqref="B125">
    <cfRule type="duplicateValues" priority="525" stopIfTrue="1"/>
    <cfRule type="duplicateValues" dxfId="449" priority="526" stopIfTrue="1"/>
    <cfRule type="duplicateValues" dxfId="448" priority="527" stopIfTrue="1"/>
    <cfRule type="duplicateValues" dxfId="447" priority="528" stopIfTrue="1"/>
  </conditionalFormatting>
  <conditionalFormatting sqref="B127:B128">
    <cfRule type="duplicateValues" priority="397" stopIfTrue="1"/>
    <cfRule type="duplicateValues" dxfId="446" priority="398" stopIfTrue="1"/>
    <cfRule type="duplicateValues" dxfId="445" priority="399" stopIfTrue="1"/>
    <cfRule type="duplicateValues" dxfId="444" priority="400" stopIfTrue="1"/>
  </conditionalFormatting>
  <conditionalFormatting sqref="B132">
    <cfRule type="duplicateValues" priority="521" stopIfTrue="1"/>
    <cfRule type="duplicateValues" dxfId="443" priority="522" stopIfTrue="1"/>
    <cfRule type="duplicateValues" dxfId="442" priority="523" stopIfTrue="1"/>
    <cfRule type="duplicateValues" dxfId="441" priority="524" stopIfTrue="1"/>
  </conditionalFormatting>
  <conditionalFormatting sqref="B133">
    <cfRule type="duplicateValues" priority="573" stopIfTrue="1"/>
    <cfRule type="duplicateValues" dxfId="440" priority="574" stopIfTrue="1"/>
    <cfRule type="duplicateValues" dxfId="439" priority="575" stopIfTrue="1"/>
    <cfRule type="duplicateValues" dxfId="438" priority="576" stopIfTrue="1"/>
  </conditionalFormatting>
  <conditionalFormatting sqref="B135">
    <cfRule type="duplicateValues" priority="569" stopIfTrue="1"/>
    <cfRule type="duplicateValues" dxfId="437" priority="570" stopIfTrue="1"/>
    <cfRule type="duplicateValues" dxfId="436" priority="571" stopIfTrue="1"/>
    <cfRule type="duplicateValues" dxfId="435" priority="572" stopIfTrue="1"/>
  </conditionalFormatting>
  <conditionalFormatting sqref="B138">
    <cfRule type="duplicateValues" priority="557" stopIfTrue="1"/>
    <cfRule type="duplicateValues" dxfId="434" priority="558" stopIfTrue="1"/>
    <cfRule type="duplicateValues" dxfId="433" priority="559" stopIfTrue="1"/>
    <cfRule type="duplicateValues" dxfId="432" priority="560" stopIfTrue="1"/>
  </conditionalFormatting>
  <conditionalFormatting sqref="B142">
    <cfRule type="duplicateValues" priority="197" stopIfTrue="1"/>
    <cfRule type="duplicateValues" dxfId="431" priority="198" stopIfTrue="1"/>
    <cfRule type="duplicateValues" dxfId="430" priority="199" stopIfTrue="1"/>
    <cfRule type="duplicateValues" dxfId="429" priority="200" stopIfTrue="1"/>
  </conditionalFormatting>
  <conditionalFormatting sqref="B143">
    <cfRule type="duplicateValues" priority="533" stopIfTrue="1"/>
    <cfRule type="duplicateValues" dxfId="428" priority="534" stopIfTrue="1"/>
    <cfRule type="duplicateValues" dxfId="427" priority="535" stopIfTrue="1"/>
    <cfRule type="duplicateValues" dxfId="426" priority="536" stopIfTrue="1"/>
  </conditionalFormatting>
  <conditionalFormatting sqref="B148">
    <cfRule type="duplicateValues" priority="529" stopIfTrue="1"/>
    <cfRule type="duplicateValues" dxfId="425" priority="530" stopIfTrue="1"/>
    <cfRule type="duplicateValues" dxfId="424" priority="531" stopIfTrue="1"/>
    <cfRule type="duplicateValues" dxfId="423" priority="532" stopIfTrue="1"/>
  </conditionalFormatting>
  <conditionalFormatting sqref="B167">
    <cfRule type="duplicateValues" priority="517" stopIfTrue="1"/>
    <cfRule type="duplicateValues" dxfId="422" priority="518" stopIfTrue="1"/>
    <cfRule type="duplicateValues" dxfId="421" priority="519" stopIfTrue="1"/>
    <cfRule type="duplicateValues" dxfId="420" priority="520" stopIfTrue="1"/>
  </conditionalFormatting>
  <conditionalFormatting sqref="B172">
    <cfRule type="duplicateValues" priority="513" stopIfTrue="1"/>
    <cfRule type="duplicateValues" dxfId="419" priority="514" stopIfTrue="1"/>
    <cfRule type="duplicateValues" dxfId="418" priority="515" stopIfTrue="1"/>
    <cfRule type="duplicateValues" dxfId="417" priority="516" stopIfTrue="1"/>
  </conditionalFormatting>
  <conditionalFormatting sqref="B173">
    <cfRule type="duplicateValues" priority="561" stopIfTrue="1"/>
    <cfRule type="duplicateValues" dxfId="416" priority="562" stopIfTrue="1"/>
    <cfRule type="duplicateValues" dxfId="415" priority="563" stopIfTrue="1"/>
    <cfRule type="duplicateValues" dxfId="414" priority="564" stopIfTrue="1"/>
  </conditionalFormatting>
  <conditionalFormatting sqref="B179">
    <cfRule type="duplicateValues" priority="421" stopIfTrue="1"/>
    <cfRule type="duplicateValues" dxfId="413" priority="422" stopIfTrue="1"/>
    <cfRule type="duplicateValues" dxfId="412" priority="423" stopIfTrue="1"/>
    <cfRule type="duplicateValues" dxfId="411" priority="424" stopIfTrue="1"/>
  </conditionalFormatting>
  <conditionalFormatting sqref="B189">
    <cfRule type="duplicateValues" priority="425" stopIfTrue="1"/>
    <cfRule type="duplicateValues" dxfId="410" priority="426" stopIfTrue="1"/>
    <cfRule type="duplicateValues" dxfId="409" priority="427" stopIfTrue="1"/>
    <cfRule type="duplicateValues" dxfId="408" priority="428" stopIfTrue="1"/>
  </conditionalFormatting>
  <conditionalFormatting sqref="B222">
    <cfRule type="duplicateValues" priority="429" stopIfTrue="1"/>
    <cfRule type="duplicateValues" dxfId="407" priority="430" stopIfTrue="1"/>
    <cfRule type="duplicateValues" dxfId="406" priority="431" stopIfTrue="1"/>
    <cfRule type="duplicateValues" dxfId="405" priority="432" stopIfTrue="1"/>
  </conditionalFormatting>
  <conditionalFormatting sqref="B232">
    <cfRule type="duplicateValues" priority="441" stopIfTrue="1"/>
    <cfRule type="duplicateValues" dxfId="404" priority="442" stopIfTrue="1"/>
    <cfRule type="duplicateValues" dxfId="403" priority="443" stopIfTrue="1"/>
    <cfRule type="duplicateValues" dxfId="402" priority="444" stopIfTrue="1"/>
  </conditionalFormatting>
  <conditionalFormatting sqref="B233">
    <cfRule type="duplicateValues" priority="5" stopIfTrue="1"/>
    <cfRule type="duplicateValues" dxfId="401" priority="6" stopIfTrue="1"/>
    <cfRule type="duplicateValues" dxfId="400" priority="7" stopIfTrue="1"/>
    <cfRule type="duplicateValues" dxfId="399" priority="8" stopIfTrue="1"/>
  </conditionalFormatting>
  <conditionalFormatting sqref="B234">
    <cfRule type="duplicateValues" priority="437" stopIfTrue="1"/>
    <cfRule type="duplicateValues" dxfId="398" priority="438" stopIfTrue="1"/>
    <cfRule type="duplicateValues" dxfId="397" priority="439" stopIfTrue="1"/>
    <cfRule type="duplicateValues" dxfId="396" priority="440" stopIfTrue="1"/>
  </conditionalFormatting>
  <conditionalFormatting sqref="B234:B482 B178:B232">
    <cfRule type="duplicateValues" priority="729" stopIfTrue="1"/>
    <cfRule type="duplicateValues" dxfId="395" priority="730" stopIfTrue="1"/>
    <cfRule type="duplicateValues" dxfId="394" priority="731" stopIfTrue="1"/>
    <cfRule type="duplicateValues" dxfId="393" priority="732" stopIfTrue="1"/>
  </conditionalFormatting>
  <conditionalFormatting sqref="B237">
    <cfRule type="duplicateValues" priority="433" stopIfTrue="1"/>
    <cfRule type="duplicateValues" dxfId="392" priority="434" stopIfTrue="1"/>
    <cfRule type="duplicateValues" dxfId="391" priority="435" stopIfTrue="1"/>
    <cfRule type="duplicateValues" dxfId="390" priority="436" stopIfTrue="1"/>
  </conditionalFormatting>
  <conditionalFormatting sqref="B255">
    <cfRule type="duplicateValues" priority="445" stopIfTrue="1"/>
    <cfRule type="duplicateValues" dxfId="389" priority="446" stopIfTrue="1"/>
    <cfRule type="duplicateValues" dxfId="388" priority="447" stopIfTrue="1"/>
    <cfRule type="duplicateValues" dxfId="387" priority="448" stopIfTrue="1"/>
  </conditionalFormatting>
  <conditionalFormatting sqref="B309 B258">
    <cfRule type="duplicateValues" priority="449" stopIfTrue="1"/>
    <cfRule type="duplicateValues" dxfId="386" priority="450" stopIfTrue="1"/>
    <cfRule type="duplicateValues" dxfId="385" priority="451" stopIfTrue="1"/>
    <cfRule type="duplicateValues" dxfId="384" priority="452" stopIfTrue="1"/>
  </conditionalFormatting>
  <conditionalFormatting sqref="B309">
    <cfRule type="duplicateValues" priority="453" stopIfTrue="1"/>
    <cfRule type="duplicateValues" dxfId="383" priority="454" stopIfTrue="1"/>
    <cfRule type="duplicateValues" dxfId="382" priority="455" stopIfTrue="1"/>
    <cfRule type="duplicateValues" dxfId="381" priority="456" stopIfTrue="1"/>
  </conditionalFormatting>
  <conditionalFormatting sqref="B312">
    <cfRule type="duplicateValues" priority="457" stopIfTrue="1"/>
    <cfRule type="duplicateValues" dxfId="380" priority="458" stopIfTrue="1"/>
    <cfRule type="duplicateValues" dxfId="379" priority="459" stopIfTrue="1"/>
    <cfRule type="duplicateValues" dxfId="378" priority="460" stopIfTrue="1"/>
  </conditionalFormatting>
  <conditionalFormatting sqref="B330">
    <cfRule type="duplicateValues" priority="461" stopIfTrue="1"/>
    <cfRule type="duplicateValues" dxfId="377" priority="462" stopIfTrue="1"/>
    <cfRule type="duplicateValues" dxfId="376" priority="463" stopIfTrue="1"/>
    <cfRule type="duplicateValues" dxfId="375" priority="464" stopIfTrue="1"/>
  </conditionalFormatting>
  <conditionalFormatting sqref="B334">
    <cfRule type="duplicateValues" priority="465" stopIfTrue="1"/>
    <cfRule type="duplicateValues" dxfId="374" priority="466" stopIfTrue="1"/>
    <cfRule type="duplicateValues" dxfId="373" priority="467" stopIfTrue="1"/>
    <cfRule type="duplicateValues" dxfId="372" priority="468" stopIfTrue="1"/>
  </conditionalFormatting>
  <conditionalFormatting sqref="B342">
    <cfRule type="duplicateValues" priority="469" stopIfTrue="1"/>
    <cfRule type="duplicateValues" dxfId="371" priority="470" stopIfTrue="1"/>
    <cfRule type="duplicateValues" dxfId="370" priority="471" stopIfTrue="1"/>
    <cfRule type="duplicateValues" dxfId="369" priority="472" stopIfTrue="1"/>
  </conditionalFormatting>
  <conditionalFormatting sqref="B353">
    <cfRule type="duplicateValues" priority="473" stopIfTrue="1"/>
    <cfRule type="duplicateValues" dxfId="368" priority="474" stopIfTrue="1"/>
    <cfRule type="duplicateValues" dxfId="367" priority="475" stopIfTrue="1"/>
    <cfRule type="duplicateValues" dxfId="366" priority="476" stopIfTrue="1"/>
  </conditionalFormatting>
  <conditionalFormatting sqref="B361">
    <cfRule type="duplicateValues" priority="477" stopIfTrue="1"/>
    <cfRule type="duplicateValues" dxfId="365" priority="478" stopIfTrue="1"/>
    <cfRule type="duplicateValues" dxfId="364" priority="479" stopIfTrue="1"/>
    <cfRule type="duplicateValues" dxfId="363" priority="480" stopIfTrue="1"/>
  </conditionalFormatting>
  <conditionalFormatting sqref="B375">
    <cfRule type="duplicateValues" priority="485" stopIfTrue="1"/>
    <cfRule type="duplicateValues" dxfId="362" priority="486" stopIfTrue="1"/>
    <cfRule type="duplicateValues" dxfId="361" priority="487" stopIfTrue="1"/>
    <cfRule type="duplicateValues" dxfId="360" priority="488" stopIfTrue="1"/>
  </conditionalFormatting>
  <conditionalFormatting sqref="B396">
    <cfRule type="duplicateValues" priority="481" stopIfTrue="1"/>
    <cfRule type="duplicateValues" dxfId="359" priority="482" stopIfTrue="1"/>
    <cfRule type="duplicateValues" dxfId="358" priority="483" stopIfTrue="1"/>
    <cfRule type="duplicateValues" dxfId="357" priority="484" stopIfTrue="1"/>
  </conditionalFormatting>
  <conditionalFormatting sqref="B413">
    <cfRule type="duplicateValues" priority="489" stopIfTrue="1"/>
    <cfRule type="duplicateValues" dxfId="356" priority="490" stopIfTrue="1"/>
    <cfRule type="duplicateValues" dxfId="355" priority="491" stopIfTrue="1"/>
    <cfRule type="duplicateValues" dxfId="354" priority="492" stopIfTrue="1"/>
  </conditionalFormatting>
  <conditionalFormatting sqref="B433">
    <cfRule type="duplicateValues" priority="493" stopIfTrue="1"/>
    <cfRule type="duplicateValues" dxfId="353" priority="494" stopIfTrue="1"/>
    <cfRule type="duplicateValues" dxfId="352" priority="495" stopIfTrue="1"/>
    <cfRule type="duplicateValues" dxfId="351" priority="496" stopIfTrue="1"/>
  </conditionalFormatting>
  <conditionalFormatting sqref="B444">
    <cfRule type="duplicateValues" priority="497" stopIfTrue="1"/>
    <cfRule type="duplicateValues" dxfId="350" priority="498" stopIfTrue="1"/>
    <cfRule type="duplicateValues" dxfId="349" priority="499" stopIfTrue="1"/>
    <cfRule type="duplicateValues" dxfId="348" priority="500" stopIfTrue="1"/>
  </conditionalFormatting>
  <conditionalFormatting sqref="B459">
    <cfRule type="duplicateValues" priority="501" stopIfTrue="1"/>
    <cfRule type="duplicateValues" dxfId="347" priority="502" stopIfTrue="1"/>
    <cfRule type="duplicateValues" dxfId="346" priority="503" stopIfTrue="1"/>
    <cfRule type="duplicateValues" dxfId="345" priority="504" stopIfTrue="1"/>
  </conditionalFormatting>
  <conditionalFormatting sqref="B481">
    <cfRule type="duplicateValues" priority="505" stopIfTrue="1"/>
    <cfRule type="duplicateValues" dxfId="344" priority="506" stopIfTrue="1"/>
    <cfRule type="duplicateValues" dxfId="343" priority="507" stopIfTrue="1"/>
    <cfRule type="duplicateValues" dxfId="342" priority="508" stopIfTrue="1"/>
  </conditionalFormatting>
  <conditionalFormatting sqref="B483">
    <cfRule type="duplicateValues" priority="633" stopIfTrue="1"/>
    <cfRule type="duplicateValues" dxfId="341" priority="634" stopIfTrue="1"/>
    <cfRule type="duplicateValues" dxfId="340" priority="635" stopIfTrue="1"/>
    <cfRule type="duplicateValues" dxfId="339" priority="636" stopIfTrue="1"/>
  </conditionalFormatting>
  <conditionalFormatting sqref="B487">
    <cfRule type="duplicateValues" priority="637" stopIfTrue="1"/>
    <cfRule type="duplicateValues" dxfId="338" priority="638" stopIfTrue="1"/>
    <cfRule type="duplicateValues" dxfId="337" priority="639" stopIfTrue="1"/>
    <cfRule type="duplicateValues" dxfId="336" priority="640" stopIfTrue="1"/>
  </conditionalFormatting>
  <conditionalFormatting sqref="B489">
    <cfRule type="duplicateValues" priority="689" stopIfTrue="1"/>
    <cfRule type="duplicateValues" dxfId="335" priority="690" stopIfTrue="1"/>
    <cfRule type="duplicateValues" dxfId="334" priority="691" stopIfTrue="1"/>
    <cfRule type="duplicateValues" dxfId="333" priority="692" stopIfTrue="1"/>
  </conditionalFormatting>
  <conditionalFormatting sqref="B494">
    <cfRule type="duplicateValues" priority="641" stopIfTrue="1"/>
    <cfRule type="duplicateValues" dxfId="332" priority="642" stopIfTrue="1"/>
    <cfRule type="duplicateValues" dxfId="331" priority="643" stopIfTrue="1"/>
    <cfRule type="duplicateValues" dxfId="330" priority="644" stopIfTrue="1"/>
  </conditionalFormatting>
  <conditionalFormatting sqref="B498">
    <cfRule type="duplicateValues" priority="685" stopIfTrue="1"/>
    <cfRule type="duplicateValues" dxfId="329" priority="686" stopIfTrue="1"/>
    <cfRule type="duplicateValues" dxfId="328" priority="687" stopIfTrue="1"/>
    <cfRule type="duplicateValues" dxfId="327" priority="688" stopIfTrue="1"/>
  </conditionalFormatting>
  <conditionalFormatting sqref="B499">
    <cfRule type="duplicateValues" priority="665" stopIfTrue="1"/>
    <cfRule type="duplicateValues" dxfId="326" priority="666" stopIfTrue="1"/>
    <cfRule type="duplicateValues" dxfId="325" priority="667" stopIfTrue="1"/>
    <cfRule type="duplicateValues" dxfId="324" priority="668" stopIfTrue="1"/>
  </conditionalFormatting>
  <conditionalFormatting sqref="B501">
    <cfRule type="duplicateValues" priority="645" stopIfTrue="1"/>
    <cfRule type="duplicateValues" dxfId="323" priority="646" stopIfTrue="1"/>
    <cfRule type="duplicateValues" dxfId="322" priority="647" stopIfTrue="1"/>
    <cfRule type="duplicateValues" dxfId="321" priority="648" stopIfTrue="1"/>
  </conditionalFormatting>
  <conditionalFormatting sqref="B504:B505">
    <cfRule type="duplicateValues" priority="681" stopIfTrue="1"/>
    <cfRule type="duplicateValues" dxfId="320" priority="682" stopIfTrue="1"/>
    <cfRule type="duplicateValues" dxfId="319" priority="683" stopIfTrue="1"/>
    <cfRule type="duplicateValues" dxfId="318" priority="684" stopIfTrue="1"/>
  </conditionalFormatting>
  <conditionalFormatting sqref="B507">
    <cfRule type="duplicateValues" priority="677" stopIfTrue="1"/>
    <cfRule type="duplicateValues" dxfId="317" priority="678" stopIfTrue="1"/>
    <cfRule type="duplicateValues" dxfId="316" priority="679" stopIfTrue="1"/>
    <cfRule type="duplicateValues" dxfId="315" priority="680" stopIfTrue="1"/>
  </conditionalFormatting>
  <conditionalFormatting sqref="B509">
    <cfRule type="duplicateValues" priority="709" stopIfTrue="1"/>
    <cfRule type="duplicateValues" dxfId="314" priority="710" stopIfTrue="1"/>
    <cfRule type="duplicateValues" dxfId="313" priority="711" stopIfTrue="1"/>
    <cfRule type="duplicateValues" dxfId="312" priority="712" stopIfTrue="1"/>
  </conditionalFormatting>
  <conditionalFormatting sqref="B511">
    <cfRule type="duplicateValues" priority="713" stopIfTrue="1"/>
    <cfRule type="duplicateValues" dxfId="311" priority="714" stopIfTrue="1"/>
    <cfRule type="duplicateValues" dxfId="310" priority="715" stopIfTrue="1"/>
    <cfRule type="duplicateValues" dxfId="309" priority="716" stopIfTrue="1"/>
  </conditionalFormatting>
  <conditionalFormatting sqref="B513">
    <cfRule type="duplicateValues" priority="673" stopIfTrue="1"/>
    <cfRule type="duplicateValues" dxfId="308" priority="674" stopIfTrue="1"/>
    <cfRule type="duplicateValues" dxfId="307" priority="675" stopIfTrue="1"/>
    <cfRule type="duplicateValues" dxfId="306" priority="676" stopIfTrue="1"/>
  </conditionalFormatting>
  <conditionalFormatting sqref="B514">
    <cfRule type="duplicateValues" priority="701" stopIfTrue="1"/>
    <cfRule type="duplicateValues" dxfId="305" priority="702" stopIfTrue="1"/>
    <cfRule type="duplicateValues" dxfId="304" priority="703" stopIfTrue="1"/>
    <cfRule type="duplicateValues" dxfId="303" priority="704" stopIfTrue="1"/>
  </conditionalFormatting>
  <conditionalFormatting sqref="B516">
    <cfRule type="duplicateValues" priority="705" stopIfTrue="1"/>
    <cfRule type="duplicateValues" dxfId="302" priority="706" stopIfTrue="1"/>
    <cfRule type="duplicateValues" dxfId="301" priority="707" stopIfTrue="1"/>
    <cfRule type="duplicateValues" dxfId="300" priority="708" stopIfTrue="1"/>
  </conditionalFormatting>
  <conditionalFormatting sqref="B517">
    <cfRule type="duplicateValues" priority="697" stopIfTrue="1"/>
    <cfRule type="duplicateValues" dxfId="299" priority="698" stopIfTrue="1"/>
    <cfRule type="duplicateValues" dxfId="298" priority="699" stopIfTrue="1"/>
    <cfRule type="duplicateValues" dxfId="297" priority="700" stopIfTrue="1"/>
  </conditionalFormatting>
  <conditionalFormatting sqref="B518">
    <cfRule type="duplicateValues" priority="661" stopIfTrue="1"/>
    <cfRule type="duplicateValues" dxfId="296" priority="662" stopIfTrue="1"/>
    <cfRule type="duplicateValues" dxfId="295" priority="663" stopIfTrue="1"/>
    <cfRule type="duplicateValues" dxfId="294" priority="664" stopIfTrue="1"/>
  </conditionalFormatting>
  <conditionalFormatting sqref="B520">
    <cfRule type="duplicateValues" priority="657" stopIfTrue="1"/>
    <cfRule type="duplicateValues" dxfId="293" priority="658" stopIfTrue="1"/>
    <cfRule type="duplicateValues" dxfId="292" priority="659" stopIfTrue="1"/>
    <cfRule type="duplicateValues" dxfId="291" priority="660" stopIfTrue="1"/>
  </conditionalFormatting>
  <conditionalFormatting sqref="B522">
    <cfRule type="duplicateValues" priority="653" stopIfTrue="1"/>
    <cfRule type="duplicateValues" dxfId="290" priority="654" stopIfTrue="1"/>
    <cfRule type="duplicateValues" dxfId="289" priority="655" stopIfTrue="1"/>
    <cfRule type="duplicateValues" dxfId="288" priority="656" stopIfTrue="1"/>
  </conditionalFormatting>
  <conditionalFormatting sqref="B523">
    <cfRule type="duplicateValues" priority="629" stopIfTrue="1"/>
    <cfRule type="duplicateValues" dxfId="287" priority="630" stopIfTrue="1"/>
    <cfRule type="duplicateValues" dxfId="286" priority="631" stopIfTrue="1"/>
    <cfRule type="duplicateValues" dxfId="285" priority="632" stopIfTrue="1"/>
  </conditionalFormatting>
  <conditionalFormatting sqref="B524:B526">
    <cfRule type="duplicateValues" priority="693" stopIfTrue="1"/>
    <cfRule type="duplicateValues" dxfId="284" priority="694" stopIfTrue="1"/>
    <cfRule type="duplicateValues" dxfId="283" priority="695" stopIfTrue="1"/>
    <cfRule type="duplicateValues" dxfId="282" priority="696" stopIfTrue="1"/>
  </conditionalFormatting>
  <conditionalFormatting sqref="B525">
    <cfRule type="duplicateValues" priority="581" stopIfTrue="1"/>
    <cfRule type="duplicateValues" dxfId="281" priority="582" stopIfTrue="1"/>
    <cfRule type="duplicateValues" dxfId="280" priority="583" stopIfTrue="1"/>
    <cfRule type="duplicateValues" dxfId="279" priority="584" stopIfTrue="1"/>
  </conditionalFormatting>
  <conditionalFormatting sqref="B526">
    <cfRule type="duplicateValues" priority="669" stopIfTrue="1"/>
    <cfRule type="duplicateValues" dxfId="278" priority="670" stopIfTrue="1"/>
    <cfRule type="duplicateValues" dxfId="277" priority="671" stopIfTrue="1"/>
    <cfRule type="duplicateValues" dxfId="276" priority="672" stopIfTrue="1"/>
  </conditionalFormatting>
  <conditionalFormatting sqref="B533">
    <cfRule type="duplicateValues" priority="577" stopIfTrue="1"/>
    <cfRule type="duplicateValues" dxfId="275" priority="578" stopIfTrue="1"/>
    <cfRule type="duplicateValues" dxfId="274" priority="579" stopIfTrue="1"/>
    <cfRule type="duplicateValues" dxfId="273" priority="580" stopIfTrue="1"/>
  </conditionalFormatting>
  <conditionalFormatting sqref="B534">
    <cfRule type="duplicateValues" priority="625" stopIfTrue="1"/>
    <cfRule type="duplicateValues" dxfId="272" priority="626" stopIfTrue="1"/>
    <cfRule type="duplicateValues" dxfId="271" priority="627" stopIfTrue="1"/>
    <cfRule type="duplicateValues" dxfId="270" priority="628" stopIfTrue="1"/>
  </conditionalFormatting>
  <conditionalFormatting sqref="B537">
    <cfRule type="duplicateValues" priority="621" stopIfTrue="1"/>
    <cfRule type="duplicateValues" dxfId="269" priority="622" stopIfTrue="1"/>
    <cfRule type="duplicateValues" dxfId="268" priority="623" stopIfTrue="1"/>
    <cfRule type="duplicateValues" dxfId="267" priority="624" stopIfTrue="1"/>
  </conditionalFormatting>
  <conditionalFormatting sqref="B544">
    <cfRule type="duplicateValues" priority="617" stopIfTrue="1"/>
    <cfRule type="duplicateValues" dxfId="266" priority="618" stopIfTrue="1"/>
    <cfRule type="duplicateValues" dxfId="265" priority="619" stopIfTrue="1"/>
    <cfRule type="duplicateValues" dxfId="264" priority="620" stopIfTrue="1"/>
  </conditionalFormatting>
  <conditionalFormatting sqref="B547">
    <cfRule type="duplicateValues" priority="589" stopIfTrue="1"/>
    <cfRule type="duplicateValues" dxfId="263" priority="590" stopIfTrue="1"/>
    <cfRule type="duplicateValues" dxfId="262" priority="591" stopIfTrue="1"/>
    <cfRule type="duplicateValues" dxfId="261" priority="592" stopIfTrue="1"/>
  </conditionalFormatting>
  <conditionalFormatting sqref="B548:B549">
    <cfRule type="duplicateValues" priority="585" stopIfTrue="1"/>
    <cfRule type="duplicateValues" dxfId="260" priority="586" stopIfTrue="1"/>
    <cfRule type="duplicateValues" dxfId="259" priority="587" stopIfTrue="1"/>
    <cfRule type="duplicateValues" dxfId="258" priority="588" stopIfTrue="1"/>
  </conditionalFormatting>
  <conditionalFormatting sqref="B599">
    <cfRule type="duplicateValues" priority="605" stopIfTrue="1"/>
    <cfRule type="duplicateValues" dxfId="257" priority="606" stopIfTrue="1"/>
    <cfRule type="duplicateValues" dxfId="256" priority="607" stopIfTrue="1"/>
    <cfRule type="duplicateValues" dxfId="255" priority="608" stopIfTrue="1"/>
  </conditionalFormatting>
  <conditionalFormatting sqref="B601">
    <cfRule type="duplicateValues" priority="601" stopIfTrue="1"/>
    <cfRule type="duplicateValues" dxfId="254" priority="602" stopIfTrue="1"/>
    <cfRule type="duplicateValues" dxfId="253" priority="603" stopIfTrue="1"/>
    <cfRule type="duplicateValues" dxfId="252" priority="604" stopIfTrue="1"/>
  </conditionalFormatting>
  <conditionalFormatting sqref="B603">
    <cfRule type="duplicateValues" priority="597" stopIfTrue="1"/>
    <cfRule type="duplicateValues" dxfId="251" priority="598" stopIfTrue="1"/>
    <cfRule type="duplicateValues" dxfId="250" priority="599" stopIfTrue="1"/>
    <cfRule type="duplicateValues" dxfId="249" priority="600" stopIfTrue="1"/>
  </conditionalFormatting>
  <conditionalFormatting sqref="B604">
    <cfRule type="duplicateValues" priority="593" stopIfTrue="1"/>
    <cfRule type="duplicateValues" dxfId="248" priority="594" stopIfTrue="1"/>
    <cfRule type="duplicateValues" dxfId="247" priority="595" stopIfTrue="1"/>
    <cfRule type="duplicateValues" dxfId="246" priority="596" stopIfTrue="1"/>
  </conditionalFormatting>
  <conditionalFormatting sqref="B606">
    <cfRule type="duplicateValues" priority="417" stopIfTrue="1"/>
    <cfRule type="duplicateValues" dxfId="245" priority="418" stopIfTrue="1"/>
    <cfRule type="duplicateValues" dxfId="244" priority="419" stopIfTrue="1"/>
    <cfRule type="duplicateValues" dxfId="243" priority="420" stopIfTrue="1"/>
  </conditionalFormatting>
  <conditionalFormatting sqref="B608">
    <cfRule type="duplicateValues" priority="413" stopIfTrue="1"/>
    <cfRule type="duplicateValues" dxfId="242" priority="414" stopIfTrue="1"/>
    <cfRule type="duplicateValues" dxfId="241" priority="415" stopIfTrue="1"/>
    <cfRule type="duplicateValues" dxfId="240" priority="416" stopIfTrue="1"/>
  </conditionalFormatting>
  <conditionalFormatting sqref="B609">
    <cfRule type="duplicateValues" priority="409" stopIfTrue="1"/>
    <cfRule type="duplicateValues" dxfId="239" priority="410" stopIfTrue="1"/>
    <cfRule type="duplicateValues" dxfId="238" priority="411" stopIfTrue="1"/>
    <cfRule type="duplicateValues" dxfId="237" priority="412" stopIfTrue="1"/>
  </conditionalFormatting>
  <conditionalFormatting sqref="B610">
    <cfRule type="duplicateValues" priority="405" stopIfTrue="1"/>
    <cfRule type="duplicateValues" dxfId="236" priority="406" stopIfTrue="1"/>
    <cfRule type="duplicateValues" dxfId="235" priority="407" stopIfTrue="1"/>
    <cfRule type="duplicateValues" dxfId="234" priority="408" stopIfTrue="1"/>
  </conditionalFormatting>
  <conditionalFormatting sqref="B612">
    <cfRule type="duplicateValues" priority="401" stopIfTrue="1"/>
    <cfRule type="duplicateValues" dxfId="233" priority="402" stopIfTrue="1"/>
    <cfRule type="duplicateValues" dxfId="232" priority="403" stopIfTrue="1"/>
    <cfRule type="duplicateValues" dxfId="231" priority="404" stopIfTrue="1"/>
  </conditionalFormatting>
  <conditionalFormatting sqref="B614">
    <cfRule type="duplicateValues" priority="393" stopIfTrue="1"/>
    <cfRule type="duplicateValues" dxfId="230" priority="394" stopIfTrue="1"/>
    <cfRule type="duplicateValues" dxfId="229" priority="395" stopIfTrue="1"/>
    <cfRule type="duplicateValues" dxfId="228" priority="396" stopIfTrue="1"/>
  </conditionalFormatting>
  <conditionalFormatting sqref="B617">
    <cfRule type="duplicateValues" priority="725" stopIfTrue="1"/>
    <cfRule type="duplicateValues" dxfId="227" priority="726" stopIfTrue="1"/>
    <cfRule type="duplicateValues" dxfId="226" priority="727" stopIfTrue="1"/>
    <cfRule type="duplicateValues" dxfId="225" priority="728" stopIfTrue="1"/>
  </conditionalFormatting>
  <conditionalFormatting sqref="B619:B629 B607:B615 B617">
    <cfRule type="duplicateValues" priority="717" stopIfTrue="1"/>
    <cfRule type="duplicateValues" dxfId="224" priority="718" stopIfTrue="1"/>
    <cfRule type="duplicateValues" dxfId="223" priority="719" stopIfTrue="1"/>
    <cfRule type="duplicateValues" dxfId="222" priority="720" stopIfTrue="1"/>
  </conditionalFormatting>
  <conditionalFormatting sqref="B619:B629 B613:B615 B617">
    <cfRule type="duplicateValues" priority="721" stopIfTrue="1"/>
    <cfRule type="duplicateValues" dxfId="221" priority="722" stopIfTrue="1"/>
    <cfRule type="duplicateValues" dxfId="220" priority="723" stopIfTrue="1"/>
    <cfRule type="duplicateValues" dxfId="219" priority="724" stopIfTrue="1"/>
  </conditionalFormatting>
  <conditionalFormatting sqref="B620">
    <cfRule type="duplicateValues" priority="389" stopIfTrue="1"/>
    <cfRule type="duplicateValues" dxfId="218" priority="390" stopIfTrue="1"/>
    <cfRule type="duplicateValues" dxfId="217" priority="391" stopIfTrue="1"/>
    <cfRule type="duplicateValues" dxfId="216" priority="392" stopIfTrue="1"/>
  </conditionalFormatting>
  <conditionalFormatting sqref="B622">
    <cfRule type="duplicateValues" priority="385" stopIfTrue="1"/>
    <cfRule type="duplicateValues" dxfId="215" priority="386" stopIfTrue="1"/>
    <cfRule type="duplicateValues" dxfId="214" priority="387" stopIfTrue="1"/>
    <cfRule type="duplicateValues" dxfId="213" priority="388" stopIfTrue="1"/>
  </conditionalFormatting>
  <conditionalFormatting sqref="B624">
    <cfRule type="duplicateValues" priority="381" stopIfTrue="1"/>
    <cfRule type="duplicateValues" dxfId="212" priority="382" stopIfTrue="1"/>
    <cfRule type="duplicateValues" dxfId="211" priority="383" stopIfTrue="1"/>
    <cfRule type="duplicateValues" dxfId="210" priority="384" stopIfTrue="1"/>
  </conditionalFormatting>
  <conditionalFormatting sqref="B625">
    <cfRule type="duplicateValues" priority="377" stopIfTrue="1"/>
    <cfRule type="duplicateValues" dxfId="209" priority="378" stopIfTrue="1"/>
    <cfRule type="duplicateValues" dxfId="208" priority="379" stopIfTrue="1"/>
    <cfRule type="duplicateValues" dxfId="207" priority="380" stopIfTrue="1"/>
  </conditionalFormatting>
  <conditionalFormatting sqref="B627">
    <cfRule type="duplicateValues" priority="373" stopIfTrue="1"/>
    <cfRule type="duplicateValues" dxfId="206" priority="374" stopIfTrue="1"/>
    <cfRule type="duplicateValues" dxfId="205" priority="375" stopIfTrue="1"/>
    <cfRule type="duplicateValues" dxfId="204" priority="376" stopIfTrue="1"/>
  </conditionalFormatting>
  <conditionalFormatting sqref="B635">
    <cfRule type="duplicateValues" priority="613" stopIfTrue="1"/>
    <cfRule type="duplicateValues" dxfId="203" priority="614" stopIfTrue="1"/>
    <cfRule type="duplicateValues" dxfId="202" priority="615" stopIfTrue="1"/>
    <cfRule type="duplicateValues" dxfId="201" priority="616" stopIfTrue="1"/>
  </conditionalFormatting>
  <conditionalFormatting sqref="B637">
    <cfRule type="duplicateValues" priority="609" stopIfTrue="1"/>
    <cfRule type="duplicateValues" dxfId="200" priority="610" stopIfTrue="1"/>
    <cfRule type="duplicateValues" dxfId="199" priority="611" stopIfTrue="1"/>
    <cfRule type="duplicateValues" dxfId="198" priority="612" stopIfTrue="1"/>
  </conditionalFormatting>
  <conditionalFormatting sqref="B640">
    <cfRule type="duplicateValues" priority="649" stopIfTrue="1"/>
    <cfRule type="duplicateValues" dxfId="197" priority="650" stopIfTrue="1"/>
    <cfRule type="duplicateValues" dxfId="196" priority="651" stopIfTrue="1"/>
    <cfRule type="duplicateValues" dxfId="195" priority="652" stopIfTrue="1"/>
  </conditionalFormatting>
  <conditionalFormatting sqref="B731">
    <cfRule type="duplicateValues" priority="225" stopIfTrue="1"/>
    <cfRule type="duplicateValues" dxfId="194" priority="226" stopIfTrue="1"/>
    <cfRule type="duplicateValues" dxfId="193" priority="227" stopIfTrue="1"/>
    <cfRule type="duplicateValues" dxfId="192" priority="228" stopIfTrue="1"/>
  </conditionalFormatting>
  <conditionalFormatting sqref="B735">
    <cfRule type="duplicateValues" priority="229" stopIfTrue="1"/>
    <cfRule type="duplicateValues" dxfId="191" priority="230" stopIfTrue="1"/>
    <cfRule type="duplicateValues" dxfId="190" priority="231" stopIfTrue="1"/>
    <cfRule type="duplicateValues" dxfId="189" priority="232" stopIfTrue="1"/>
  </conditionalFormatting>
  <conditionalFormatting sqref="B737">
    <cfRule type="duplicateValues" priority="281" stopIfTrue="1"/>
    <cfRule type="duplicateValues" dxfId="188" priority="282" stopIfTrue="1"/>
    <cfRule type="duplicateValues" dxfId="187" priority="283" stopIfTrue="1"/>
    <cfRule type="duplicateValues" dxfId="186" priority="284" stopIfTrue="1"/>
  </conditionalFormatting>
  <conditionalFormatting sqref="B742">
    <cfRule type="duplicateValues" priority="233" stopIfTrue="1"/>
    <cfRule type="duplicateValues" dxfId="185" priority="234" stopIfTrue="1"/>
    <cfRule type="duplicateValues" dxfId="184" priority="235" stopIfTrue="1"/>
    <cfRule type="duplicateValues" dxfId="183" priority="236" stopIfTrue="1"/>
  </conditionalFormatting>
  <conditionalFormatting sqref="B746">
    <cfRule type="duplicateValues" priority="277" stopIfTrue="1"/>
    <cfRule type="duplicateValues" dxfId="182" priority="278" stopIfTrue="1"/>
    <cfRule type="duplicateValues" dxfId="181" priority="279" stopIfTrue="1"/>
    <cfRule type="duplicateValues" dxfId="180" priority="280" stopIfTrue="1"/>
  </conditionalFormatting>
  <conditionalFormatting sqref="B747">
    <cfRule type="duplicateValues" priority="257" stopIfTrue="1"/>
    <cfRule type="duplicateValues" dxfId="179" priority="258" stopIfTrue="1"/>
    <cfRule type="duplicateValues" dxfId="178" priority="259" stopIfTrue="1"/>
    <cfRule type="duplicateValues" dxfId="177" priority="260" stopIfTrue="1"/>
  </conditionalFormatting>
  <conditionalFormatting sqref="B749">
    <cfRule type="duplicateValues" priority="237" stopIfTrue="1"/>
    <cfRule type="duplicateValues" dxfId="176" priority="238" stopIfTrue="1"/>
    <cfRule type="duplicateValues" dxfId="175" priority="239" stopIfTrue="1"/>
    <cfRule type="duplicateValues" dxfId="174" priority="240" stopIfTrue="1"/>
  </conditionalFormatting>
  <conditionalFormatting sqref="B752:B753">
    <cfRule type="duplicateValues" priority="273" stopIfTrue="1"/>
    <cfRule type="duplicateValues" dxfId="173" priority="274" stopIfTrue="1"/>
    <cfRule type="duplicateValues" dxfId="172" priority="275" stopIfTrue="1"/>
    <cfRule type="duplicateValues" dxfId="171" priority="276" stopIfTrue="1"/>
  </conditionalFormatting>
  <conditionalFormatting sqref="B755">
    <cfRule type="duplicateValues" priority="269" stopIfTrue="1"/>
    <cfRule type="duplicateValues" dxfId="170" priority="270" stopIfTrue="1"/>
    <cfRule type="duplicateValues" dxfId="169" priority="271" stopIfTrue="1"/>
    <cfRule type="duplicateValues" dxfId="168" priority="272" stopIfTrue="1"/>
  </conditionalFormatting>
  <conditionalFormatting sqref="B757">
    <cfRule type="duplicateValues" priority="297" stopIfTrue="1"/>
    <cfRule type="duplicateValues" dxfId="167" priority="298" stopIfTrue="1"/>
    <cfRule type="duplicateValues" dxfId="166" priority="299" stopIfTrue="1"/>
    <cfRule type="duplicateValues" dxfId="165" priority="300" stopIfTrue="1"/>
  </conditionalFormatting>
  <conditionalFormatting sqref="B759">
    <cfRule type="duplicateValues" priority="301" stopIfTrue="1"/>
    <cfRule type="duplicateValues" dxfId="164" priority="302" stopIfTrue="1"/>
    <cfRule type="duplicateValues" dxfId="163" priority="303" stopIfTrue="1"/>
    <cfRule type="duplicateValues" dxfId="162" priority="304" stopIfTrue="1"/>
  </conditionalFormatting>
  <conditionalFormatting sqref="B761">
    <cfRule type="duplicateValues" priority="265" stopIfTrue="1"/>
    <cfRule type="duplicateValues" dxfId="161" priority="266" stopIfTrue="1"/>
    <cfRule type="duplicateValues" dxfId="160" priority="267" stopIfTrue="1"/>
    <cfRule type="duplicateValues" dxfId="159" priority="268" stopIfTrue="1"/>
  </conditionalFormatting>
  <conditionalFormatting sqref="B762">
    <cfRule type="duplicateValues" priority="289" stopIfTrue="1"/>
    <cfRule type="duplicateValues" dxfId="158" priority="290" stopIfTrue="1"/>
    <cfRule type="duplicateValues" dxfId="157" priority="291" stopIfTrue="1"/>
    <cfRule type="duplicateValues" dxfId="156" priority="292" stopIfTrue="1"/>
  </conditionalFormatting>
  <conditionalFormatting sqref="B764">
    <cfRule type="duplicateValues" priority="293" stopIfTrue="1"/>
    <cfRule type="duplicateValues" dxfId="155" priority="294" stopIfTrue="1"/>
    <cfRule type="duplicateValues" dxfId="154" priority="295" stopIfTrue="1"/>
    <cfRule type="duplicateValues" dxfId="153" priority="296" stopIfTrue="1"/>
  </conditionalFormatting>
  <conditionalFormatting sqref="B765">
    <cfRule type="duplicateValues" priority="285" stopIfTrue="1"/>
    <cfRule type="duplicateValues" dxfId="152" priority="286" stopIfTrue="1"/>
    <cfRule type="duplicateValues" dxfId="151" priority="287" stopIfTrue="1"/>
    <cfRule type="duplicateValues" dxfId="150" priority="288" stopIfTrue="1"/>
  </conditionalFormatting>
  <conditionalFormatting sqref="B766">
    <cfRule type="duplicateValues" priority="253" stopIfTrue="1"/>
    <cfRule type="duplicateValues" dxfId="149" priority="254" stopIfTrue="1"/>
    <cfRule type="duplicateValues" dxfId="148" priority="255" stopIfTrue="1"/>
    <cfRule type="duplicateValues" dxfId="147" priority="256" stopIfTrue="1"/>
  </conditionalFormatting>
  <conditionalFormatting sqref="B768">
    <cfRule type="duplicateValues" priority="249" stopIfTrue="1"/>
    <cfRule type="duplicateValues" dxfId="146" priority="250" stopIfTrue="1"/>
    <cfRule type="duplicateValues" dxfId="145" priority="251" stopIfTrue="1"/>
    <cfRule type="duplicateValues" dxfId="144" priority="252" stopIfTrue="1"/>
  </conditionalFormatting>
  <conditionalFormatting sqref="B770">
    <cfRule type="duplicateValues" priority="245" stopIfTrue="1"/>
    <cfRule type="duplicateValues" dxfId="143" priority="246" stopIfTrue="1"/>
    <cfRule type="duplicateValues" dxfId="142" priority="247" stopIfTrue="1"/>
    <cfRule type="duplicateValues" dxfId="141" priority="248" stopIfTrue="1"/>
  </conditionalFormatting>
  <conditionalFormatting sqref="B771">
    <cfRule type="duplicateValues" priority="221" stopIfTrue="1"/>
    <cfRule type="duplicateValues" dxfId="140" priority="222" stopIfTrue="1"/>
    <cfRule type="duplicateValues" dxfId="139" priority="223" stopIfTrue="1"/>
    <cfRule type="duplicateValues" dxfId="138" priority="224" stopIfTrue="1"/>
  </conditionalFormatting>
  <conditionalFormatting sqref="B772">
    <cfRule type="duplicateValues" priority="261" stopIfTrue="1"/>
    <cfRule type="duplicateValues" dxfId="137" priority="262" stopIfTrue="1"/>
    <cfRule type="duplicateValues" dxfId="136" priority="263" stopIfTrue="1"/>
    <cfRule type="duplicateValues" dxfId="135" priority="264" stopIfTrue="1"/>
  </conditionalFormatting>
  <conditionalFormatting sqref="B779">
    <cfRule type="duplicateValues" priority="189" stopIfTrue="1"/>
    <cfRule type="duplicateValues" dxfId="134" priority="190" stopIfTrue="1"/>
    <cfRule type="duplicateValues" dxfId="133" priority="191" stopIfTrue="1"/>
    <cfRule type="duplicateValues" dxfId="132" priority="192" stopIfTrue="1"/>
  </conditionalFormatting>
  <conditionalFormatting sqref="B781">
    <cfRule type="duplicateValues" priority="217" stopIfTrue="1"/>
    <cfRule type="duplicateValues" dxfId="131" priority="218" stopIfTrue="1"/>
    <cfRule type="duplicateValues" dxfId="130" priority="219" stopIfTrue="1"/>
    <cfRule type="duplicateValues" dxfId="129" priority="220" stopIfTrue="1"/>
  </conditionalFormatting>
  <conditionalFormatting sqref="B787">
    <cfRule type="duplicateValues" priority="213" stopIfTrue="1"/>
    <cfRule type="duplicateValues" dxfId="128" priority="214" stopIfTrue="1"/>
    <cfRule type="duplicateValues" dxfId="127" priority="215" stopIfTrue="1"/>
    <cfRule type="duplicateValues" dxfId="126" priority="216" stopIfTrue="1"/>
  </conditionalFormatting>
  <conditionalFormatting sqref="B790:B792">
    <cfRule type="duplicateValues" priority="193" stopIfTrue="1"/>
    <cfRule type="duplicateValues" dxfId="125" priority="194" stopIfTrue="1"/>
    <cfRule type="duplicateValues" dxfId="124" priority="195" stopIfTrue="1"/>
    <cfRule type="duplicateValues" dxfId="123" priority="196" stopIfTrue="1"/>
  </conditionalFormatting>
  <conditionalFormatting sqref="B793">
    <cfRule type="duplicateValues" priority="209" stopIfTrue="1"/>
    <cfRule type="duplicateValues" dxfId="122" priority="210" stopIfTrue="1"/>
    <cfRule type="duplicateValues" dxfId="121" priority="211" stopIfTrue="1"/>
    <cfRule type="duplicateValues" dxfId="120" priority="212" stopIfTrue="1"/>
  </conditionalFormatting>
  <conditionalFormatting sqref="B799">
    <cfRule type="duplicateValues" priority="205" stopIfTrue="1"/>
    <cfRule type="duplicateValues" dxfId="119" priority="206" stopIfTrue="1"/>
    <cfRule type="duplicateValues" dxfId="118" priority="207" stopIfTrue="1"/>
    <cfRule type="duplicateValues" dxfId="117" priority="208" stopIfTrue="1"/>
  </conditionalFormatting>
  <conditionalFormatting sqref="B801">
    <cfRule type="duplicateValues" priority="201" stopIfTrue="1"/>
    <cfRule type="duplicateValues" dxfId="116" priority="202" stopIfTrue="1"/>
    <cfRule type="duplicateValues" dxfId="115" priority="203" stopIfTrue="1"/>
    <cfRule type="duplicateValues" dxfId="114" priority="204" stopIfTrue="1"/>
  </conditionalFormatting>
  <conditionalFormatting sqref="B804">
    <cfRule type="duplicateValues" priority="241" stopIfTrue="1"/>
    <cfRule type="duplicateValues" dxfId="113" priority="242" stopIfTrue="1"/>
    <cfRule type="duplicateValues" dxfId="112" priority="243" stopIfTrue="1"/>
    <cfRule type="duplicateValues" dxfId="111" priority="244" stopIfTrue="1"/>
  </conditionalFormatting>
  <conditionalFormatting sqref="C179">
    <cfRule type="duplicateValues" priority="21" stopIfTrue="1"/>
    <cfRule type="duplicateValues" dxfId="110" priority="22" stopIfTrue="1"/>
    <cfRule type="duplicateValues" dxfId="109" priority="23" stopIfTrue="1"/>
    <cfRule type="duplicateValues" dxfId="108" priority="24" stopIfTrue="1"/>
  </conditionalFormatting>
  <conditionalFormatting sqref="C249">
    <cfRule type="duplicateValues" priority="49" stopIfTrue="1"/>
    <cfRule type="duplicateValues" dxfId="107" priority="50" stopIfTrue="1"/>
    <cfRule type="duplicateValues" dxfId="106" priority="51" stopIfTrue="1"/>
    <cfRule type="duplicateValues" dxfId="105" priority="52" stopIfTrue="1"/>
  </conditionalFormatting>
  <conditionalFormatting sqref="C256">
    <cfRule type="duplicateValues" priority="45" stopIfTrue="1"/>
    <cfRule type="duplicateValues" dxfId="104" priority="46" stopIfTrue="1"/>
    <cfRule type="duplicateValues" dxfId="103" priority="47" stopIfTrue="1"/>
    <cfRule type="duplicateValues" dxfId="102" priority="48" stopIfTrue="1"/>
  </conditionalFormatting>
  <conditionalFormatting sqref="C268">
    <cfRule type="duplicateValues" priority="57" stopIfTrue="1"/>
    <cfRule type="duplicateValues" dxfId="101" priority="58" stopIfTrue="1"/>
    <cfRule type="duplicateValues" dxfId="100" priority="59" stopIfTrue="1"/>
    <cfRule type="duplicateValues" dxfId="99" priority="60" stopIfTrue="1"/>
  </conditionalFormatting>
  <conditionalFormatting sqref="C276">
    <cfRule type="duplicateValues" priority="53" stopIfTrue="1"/>
    <cfRule type="duplicateValues" dxfId="98" priority="54" stopIfTrue="1"/>
    <cfRule type="duplicateValues" dxfId="97" priority="55" stopIfTrue="1"/>
    <cfRule type="duplicateValues" dxfId="96" priority="56" stopIfTrue="1"/>
  </conditionalFormatting>
  <conditionalFormatting sqref="C286">
    <cfRule type="duplicateValues" priority="65" stopIfTrue="1"/>
    <cfRule type="duplicateValues" dxfId="95" priority="66" stopIfTrue="1"/>
    <cfRule type="duplicateValues" dxfId="94" priority="67" stopIfTrue="1"/>
    <cfRule type="duplicateValues" dxfId="93" priority="68" stopIfTrue="1"/>
  </conditionalFormatting>
  <conditionalFormatting sqref="C293">
    <cfRule type="duplicateValues" priority="61" stopIfTrue="1"/>
    <cfRule type="duplicateValues" dxfId="92" priority="62" stopIfTrue="1"/>
    <cfRule type="duplicateValues" dxfId="91" priority="63" stopIfTrue="1"/>
    <cfRule type="duplicateValues" dxfId="90" priority="64" stopIfTrue="1"/>
  </conditionalFormatting>
  <conditionalFormatting sqref="C305">
    <cfRule type="duplicateValues" priority="81" stopIfTrue="1"/>
    <cfRule type="duplicateValues" dxfId="89" priority="82" stopIfTrue="1"/>
    <cfRule type="duplicateValues" dxfId="88" priority="83" stopIfTrue="1"/>
    <cfRule type="duplicateValues" dxfId="87" priority="84" stopIfTrue="1"/>
  </conditionalFormatting>
  <conditionalFormatting sqref="C314">
    <cfRule type="duplicateValues" priority="77" stopIfTrue="1"/>
    <cfRule type="duplicateValues" dxfId="86" priority="78" stopIfTrue="1"/>
    <cfRule type="duplicateValues" dxfId="85" priority="79" stopIfTrue="1"/>
    <cfRule type="duplicateValues" dxfId="84" priority="80" stopIfTrue="1"/>
  </conditionalFormatting>
  <conditionalFormatting sqref="C316">
    <cfRule type="duplicateValues" priority="73" stopIfTrue="1"/>
    <cfRule type="duplicateValues" dxfId="83" priority="74" stopIfTrue="1"/>
    <cfRule type="duplicateValues" dxfId="82" priority="75" stopIfTrue="1"/>
    <cfRule type="duplicateValues" dxfId="81" priority="76" stopIfTrue="1"/>
  </conditionalFormatting>
  <conditionalFormatting sqref="C317">
    <cfRule type="duplicateValues" priority="69" stopIfTrue="1"/>
    <cfRule type="duplicateValues" dxfId="80" priority="70" stopIfTrue="1"/>
    <cfRule type="duplicateValues" dxfId="79" priority="71" stopIfTrue="1"/>
    <cfRule type="duplicateValues" dxfId="78" priority="72" stopIfTrue="1"/>
  </conditionalFormatting>
  <conditionalFormatting sqref="C349">
    <cfRule type="duplicateValues" priority="85" stopIfTrue="1"/>
    <cfRule type="duplicateValues" dxfId="77" priority="86" stopIfTrue="1"/>
    <cfRule type="duplicateValues" dxfId="76" priority="87" stopIfTrue="1"/>
    <cfRule type="duplicateValues" dxfId="75" priority="88" stopIfTrue="1"/>
  </conditionalFormatting>
  <conditionalFormatting sqref="C354">
    <cfRule type="duplicateValues" priority="97" stopIfTrue="1"/>
    <cfRule type="duplicateValues" dxfId="74" priority="98" stopIfTrue="1"/>
    <cfRule type="duplicateValues" dxfId="73" priority="99" stopIfTrue="1"/>
    <cfRule type="duplicateValues" dxfId="72" priority="100" stopIfTrue="1"/>
  </conditionalFormatting>
  <conditionalFormatting sqref="C360">
    <cfRule type="duplicateValues" priority="93" stopIfTrue="1"/>
    <cfRule type="duplicateValues" dxfId="71" priority="94" stopIfTrue="1"/>
    <cfRule type="duplicateValues" dxfId="70" priority="95" stopIfTrue="1"/>
    <cfRule type="duplicateValues" dxfId="69" priority="96" stopIfTrue="1"/>
  </conditionalFormatting>
  <conditionalFormatting sqref="C364">
    <cfRule type="duplicateValues" priority="89" stopIfTrue="1"/>
    <cfRule type="duplicateValues" dxfId="68" priority="90" stopIfTrue="1"/>
    <cfRule type="duplicateValues" dxfId="67" priority="91" stopIfTrue="1"/>
    <cfRule type="duplicateValues" dxfId="66" priority="92" stopIfTrue="1"/>
  </conditionalFormatting>
  <conditionalFormatting sqref="C379">
    <cfRule type="duplicateValues" priority="105" stopIfTrue="1"/>
    <cfRule type="duplicateValues" dxfId="65" priority="106" stopIfTrue="1"/>
    <cfRule type="duplicateValues" dxfId="64" priority="107" stopIfTrue="1"/>
    <cfRule type="duplicateValues" dxfId="63" priority="108" stopIfTrue="1"/>
  </conditionalFormatting>
  <conditionalFormatting sqref="C380">
    <cfRule type="duplicateValues" priority="101" stopIfTrue="1"/>
    <cfRule type="duplicateValues" dxfId="62" priority="102" stopIfTrue="1"/>
    <cfRule type="duplicateValues" dxfId="61" priority="103" stopIfTrue="1"/>
    <cfRule type="duplicateValues" dxfId="60" priority="104" stopIfTrue="1"/>
  </conditionalFormatting>
  <conditionalFormatting sqref="C390">
    <cfRule type="duplicateValues" priority="117" stopIfTrue="1"/>
    <cfRule type="duplicateValues" dxfId="59" priority="118" stopIfTrue="1"/>
    <cfRule type="duplicateValues" dxfId="58" priority="119" stopIfTrue="1"/>
    <cfRule type="duplicateValues" dxfId="57" priority="120" stopIfTrue="1"/>
  </conditionalFormatting>
  <conditionalFormatting sqref="C392">
    <cfRule type="duplicateValues" priority="113" stopIfTrue="1"/>
    <cfRule type="duplicateValues" dxfId="56" priority="114" stopIfTrue="1"/>
    <cfRule type="duplicateValues" dxfId="55" priority="115" stopIfTrue="1"/>
    <cfRule type="duplicateValues" dxfId="54" priority="116" stopIfTrue="1"/>
  </conditionalFormatting>
  <conditionalFormatting sqref="C399">
    <cfRule type="duplicateValues" priority="109" stopIfTrue="1"/>
    <cfRule type="duplicateValues" dxfId="53" priority="110" stopIfTrue="1"/>
    <cfRule type="duplicateValues" dxfId="52" priority="111" stopIfTrue="1"/>
    <cfRule type="duplicateValues" dxfId="51" priority="112" stopIfTrue="1"/>
  </conditionalFormatting>
  <conditionalFormatting sqref="C419">
    <cfRule type="duplicateValues" priority="125" stopIfTrue="1"/>
    <cfRule type="duplicateValues" dxfId="50" priority="126" stopIfTrue="1"/>
    <cfRule type="duplicateValues" dxfId="49" priority="127" stopIfTrue="1"/>
    <cfRule type="duplicateValues" dxfId="48" priority="128" stopIfTrue="1"/>
  </conditionalFormatting>
  <conditionalFormatting sqref="C420">
    <cfRule type="duplicateValues" priority="121" stopIfTrue="1"/>
    <cfRule type="duplicateValues" dxfId="47" priority="122" stopIfTrue="1"/>
    <cfRule type="duplicateValues" dxfId="46" priority="123" stopIfTrue="1"/>
    <cfRule type="duplicateValues" dxfId="45" priority="124" stopIfTrue="1"/>
  </conditionalFormatting>
  <conditionalFormatting sqref="C428">
    <cfRule type="duplicateValues" priority="133" stopIfTrue="1"/>
    <cfRule type="duplicateValues" dxfId="44" priority="134" stopIfTrue="1"/>
    <cfRule type="duplicateValues" dxfId="43" priority="135" stopIfTrue="1"/>
    <cfRule type="duplicateValues" dxfId="42" priority="136" stopIfTrue="1"/>
  </conditionalFormatting>
  <conditionalFormatting sqref="C431">
    <cfRule type="duplicateValues" priority="129" stopIfTrue="1"/>
    <cfRule type="duplicateValues" dxfId="41" priority="130" stopIfTrue="1"/>
    <cfRule type="duplicateValues" dxfId="40" priority="131" stopIfTrue="1"/>
    <cfRule type="duplicateValues" dxfId="39" priority="132" stopIfTrue="1"/>
  </conditionalFormatting>
  <conditionalFormatting sqref="C439">
    <cfRule type="duplicateValues" priority="141" stopIfTrue="1"/>
    <cfRule type="duplicateValues" dxfId="38" priority="142" stopIfTrue="1"/>
    <cfRule type="duplicateValues" dxfId="37" priority="143" stopIfTrue="1"/>
    <cfRule type="duplicateValues" dxfId="36" priority="144" stopIfTrue="1"/>
  </conditionalFormatting>
  <conditionalFormatting sqref="C444">
    <cfRule type="duplicateValues" priority="137" stopIfTrue="1"/>
    <cfRule type="duplicateValues" dxfId="35" priority="138" stopIfTrue="1"/>
    <cfRule type="duplicateValues" dxfId="34" priority="139" stopIfTrue="1"/>
    <cfRule type="duplicateValues" dxfId="33" priority="140" stopIfTrue="1"/>
  </conditionalFormatting>
  <conditionalFormatting sqref="C458">
    <cfRule type="duplicateValues" priority="149" stopIfTrue="1"/>
    <cfRule type="duplicateValues" dxfId="32" priority="150" stopIfTrue="1"/>
    <cfRule type="duplicateValues" dxfId="31" priority="151" stopIfTrue="1"/>
    <cfRule type="duplicateValues" dxfId="30" priority="152" stopIfTrue="1"/>
  </conditionalFormatting>
  <conditionalFormatting sqref="C459">
    <cfRule type="duplicateValues" priority="145" stopIfTrue="1"/>
    <cfRule type="duplicateValues" dxfId="29" priority="146" stopIfTrue="1"/>
    <cfRule type="duplicateValues" dxfId="28" priority="147" stopIfTrue="1"/>
    <cfRule type="duplicateValues" dxfId="27" priority="148" stopIfTrue="1"/>
  </conditionalFormatting>
  <conditionalFormatting sqref="C466">
    <cfRule type="duplicateValues" priority="161" stopIfTrue="1"/>
    <cfRule type="duplicateValues" dxfId="26" priority="162" stopIfTrue="1"/>
    <cfRule type="duplicateValues" dxfId="25" priority="163" stopIfTrue="1"/>
    <cfRule type="duplicateValues" dxfId="24" priority="164" stopIfTrue="1"/>
  </conditionalFormatting>
  <conditionalFormatting sqref="C468">
    <cfRule type="duplicateValues" priority="157" stopIfTrue="1"/>
    <cfRule type="duplicateValues" dxfId="23" priority="158" stopIfTrue="1"/>
    <cfRule type="duplicateValues" dxfId="22" priority="159" stopIfTrue="1"/>
    <cfRule type="duplicateValues" dxfId="21" priority="160" stopIfTrue="1"/>
  </conditionalFormatting>
  <conditionalFormatting sqref="C471">
    <cfRule type="duplicateValues" priority="153" stopIfTrue="1"/>
    <cfRule type="duplicateValues" dxfId="20" priority="154" stopIfTrue="1"/>
    <cfRule type="duplicateValues" dxfId="19" priority="155" stopIfTrue="1"/>
    <cfRule type="duplicateValues" dxfId="18" priority="156" stopIfTrue="1"/>
  </conditionalFormatting>
  <conditionalFormatting sqref="C480">
    <cfRule type="duplicateValues" priority="169" stopIfTrue="1"/>
    <cfRule type="duplicateValues" dxfId="17" priority="170" stopIfTrue="1"/>
    <cfRule type="duplicateValues" dxfId="16" priority="171" stopIfTrue="1"/>
    <cfRule type="duplicateValues" dxfId="15" priority="172" stopIfTrue="1"/>
  </conditionalFormatting>
  <conditionalFormatting sqref="C481">
    <cfRule type="duplicateValues" priority="165" stopIfTrue="1"/>
    <cfRule type="duplicateValues" dxfId="14" priority="166" stopIfTrue="1"/>
    <cfRule type="duplicateValues" dxfId="13" priority="167" stopIfTrue="1"/>
    <cfRule type="duplicateValues" dxfId="12" priority="168" stopIfTrue="1"/>
  </conditionalFormatting>
  <conditionalFormatting sqref="C507">
    <cfRule type="duplicateValues" priority="177" stopIfTrue="1"/>
    <cfRule type="duplicateValues" dxfId="11" priority="178" stopIfTrue="1"/>
    <cfRule type="duplicateValues" dxfId="10" priority="179" stopIfTrue="1"/>
    <cfRule type="duplicateValues" dxfId="9" priority="180" stopIfTrue="1"/>
  </conditionalFormatting>
  <conditionalFormatting sqref="C517">
    <cfRule type="duplicateValues" priority="173" stopIfTrue="1"/>
    <cfRule type="duplicateValues" dxfId="8" priority="174" stopIfTrue="1"/>
    <cfRule type="duplicateValues" dxfId="7" priority="175" stopIfTrue="1"/>
    <cfRule type="duplicateValues" dxfId="6" priority="176" stopIfTrue="1"/>
  </conditionalFormatting>
  <conditionalFormatting sqref="C622">
    <cfRule type="duplicateValues" priority="185" stopIfTrue="1"/>
    <cfRule type="duplicateValues" dxfId="5" priority="186" stopIfTrue="1"/>
    <cfRule type="duplicateValues" dxfId="4" priority="187" stopIfTrue="1"/>
    <cfRule type="duplicateValues" dxfId="3" priority="188" stopIfTrue="1"/>
  </conditionalFormatting>
  <conditionalFormatting sqref="C629">
    <cfRule type="duplicateValues" priority="181" stopIfTrue="1"/>
    <cfRule type="duplicateValues" dxfId="2" priority="182" stopIfTrue="1"/>
    <cfRule type="duplicateValues" dxfId="1" priority="183" stopIfTrue="1"/>
    <cfRule type="duplicateValues" dxfId="0" priority="184" stopIfTrue="1"/>
  </conditionalFormatting>
  <hyperlinks>
    <hyperlink ref="B498" r:id="rId1" display="http://187.17.3.14/composicao.asp?font_sg_fonte=ORSE&amp;serv_nr_codigo=4726&amp;peri_nr_ano=2019&amp;peri_nr_mes=5&amp;peri_nr_ordem=1" xr:uid="{8748E9DE-F209-43D8-B8E0-30C0A8A541AC}"/>
    <hyperlink ref="B746" r:id="rId2" display="http://187.17.3.14/composicao.asp?font_sg_fonte=ORSE&amp;serv_nr_codigo=4726&amp;peri_nr_ano=2019&amp;peri_nr_mes=5&amp;peri_nr_ordem=1" xr:uid="{7B308C0F-8811-4BFE-8803-F10E29EBE4CB}"/>
    <hyperlink ref="B794" r:id="rId3" xr:uid="{2016D517-AC74-4332-9F7D-23199FDECAFD}"/>
    <hyperlink ref="C630" r:id="rId4" display="09418/ORSE" xr:uid="{A5A95A00-2D2D-442B-82F5-CB51B91DD506}"/>
  </hyperlinks>
  <pageMargins left="0.511811024" right="0.511811024" top="0.78740157499999996" bottom="0.78740157499999996" header="0.31496062000000002" footer="0.31496062000000002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2025-02-26T21:55:22Z</dcterms:created>
  <dcterms:modified xsi:type="dcterms:W3CDTF">2025-09-17T15:48:12Z</dcterms:modified>
</cp:coreProperties>
</file>