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IBIRAPUÃ\7ª MEDIÇÃO - 01 A 18-08-2025\"/>
    </mc:Choice>
  </mc:AlternateContent>
  <xr:revisionPtr revIDLastSave="0" documentId="13_ncr:1_{640EA539-40B5-49DB-A5A4-5FB02F73E192}" xr6:coauthVersionLast="47" xr6:coauthVersionMax="47" xr10:uidLastSave="{00000000-0000-0000-0000-000000000000}"/>
  <bookViews>
    <workbookView xWindow="-120" yWindow="-120" windowWidth="25440" windowHeight="15990" xr2:uid="{528D8AC2-71DC-4101-813A-71D590EC01A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I14" i="1" s="1"/>
  <c r="I13" i="1" s="1"/>
</calcChain>
</file>

<file path=xl/sharedStrings.xml><?xml version="1.0" encoding="utf-8"?>
<sst xmlns="http://schemas.openxmlformats.org/spreadsheetml/2006/main" count="3705" uniqueCount="1924">
  <si>
    <t xml:space="preserve">OBRA: </t>
  </si>
  <si>
    <t>CONSTRUÇÃO DO NOVO FÓRUM DA COMARCA DE IBIRAPUÃ</t>
  </si>
  <si>
    <t>CONTRATO:</t>
  </si>
  <si>
    <t>007/2025</t>
  </si>
  <si>
    <t>DATA INÍCIO:</t>
  </si>
  <si>
    <t>VALOR MEDIDO:</t>
  </si>
  <si>
    <t>LOCAL:</t>
  </si>
  <si>
    <t>Rua Rosa Rett Menegon, Nº 02, Loteamento Parque Panorama</t>
  </si>
  <si>
    <t>MODALIDADE:</t>
  </si>
  <si>
    <t>PREÇO UNITÁRIO</t>
  </si>
  <si>
    <t>DATA TÉRMINO:</t>
  </si>
  <si>
    <t>VALOR ACUMULADO:</t>
  </si>
  <si>
    <t>DATA BASE:</t>
  </si>
  <si>
    <t>O.S. N°:</t>
  </si>
  <si>
    <t>005/2025</t>
  </si>
  <si>
    <t>DATA MEDIÇÃO:</t>
  </si>
  <si>
    <t>SALDO:</t>
  </si>
  <si>
    <t xml:space="preserve">BDI: </t>
  </si>
  <si>
    <t>VALOR CONTRATO:</t>
  </si>
  <si>
    <t>% MEDIDO:</t>
  </si>
  <si>
    <t>QUANTIDADE</t>
  </si>
  <si>
    <t>SERVIÇOS PRELIMINARES</t>
  </si>
  <si>
    <t>Habite-se</t>
  </si>
  <si>
    <t>Coleta e carga manuais de entulho</t>
  </si>
  <si>
    <t>TRANSPORTE COM CAMINHÃO BASCULANTE DE 6 M³, EM VIA URBANA PAVIMENTADA, DMT ATÉ 30 KM (UNIDADE: M3XKM). AF_07/2020</t>
  </si>
  <si>
    <t>M3XKM</t>
  </si>
  <si>
    <t>INSTALAÇÃO PROVISÓRIA</t>
  </si>
  <si>
    <t>UN</t>
  </si>
  <si>
    <t>Andaime tubular metálico simples com rodas - peça x dia</t>
  </si>
  <si>
    <t>Barracão para escritório de obra porte pequeno s=25,41m2 com materiais novos</t>
  </si>
  <si>
    <t>un</t>
  </si>
  <si>
    <t>Barracão fechado porte pequeno para depósito de cimento e almoxarifado (s=38,72 m2) com materiais novos</t>
  </si>
  <si>
    <t>Barracão aberto para refeitório de obra (capacidade 24 refeições simultâneas)-s=61,60m2 com materiais novos</t>
  </si>
  <si>
    <t>Barracão para banheiro e vestiário de obra, s=35,10m², capacidade 20 operários com materiais novos</t>
  </si>
  <si>
    <t>LOCAÇÃO DA OBRA</t>
  </si>
  <si>
    <t>M</t>
  </si>
  <si>
    <t>INFRAESTRUTURA</t>
  </si>
  <si>
    <t>BLOCOS E SAPATAS</t>
  </si>
  <si>
    <t>ESCAVAÇÃO MANUAL PARA BLOCO DE COROAMENTO OU SAPATA (INCLUINDO ESCAVAÇÃO PARA COLOCAÇÃO DE FÔRMAS). AF_01/2024</t>
  </si>
  <si>
    <t>REATERRO MECANIZADO DE VALA COM RETROESCAVADEIRA (CAPACIDADE DA CAÇAMBA   DA RETRO: 0,26 M³/POTÊNCIA: 88 HP), LARGURA 0,8 A 1,5 M, PROFUNDIDADE ATÉ 1,5 M, COM SOLO (SEM SUBSTITUIÇÃO) DE 1ª CATEGORIA, COM COMPACTADOR DE SOLOS DE PERCUSSÃO AF_08/2023</t>
  </si>
  <si>
    <t>CARGA, MANOBRA E DESCARGA DE SOLOS E MATERIAIS GRANULARES EM CAMINHÃO BASCULANTE 6 M³ - CARGA COM PÁ CARREGADEIRA (CAÇAMBA DE 1,7 A 2,8 M³ / 128 HP) E DESCARGA LIVRE (UNIDADE: M3). AF_07/2020</t>
  </si>
  <si>
    <t>CONCRETO MAGRO PARA LASTRO, TRAÇO 1:4,5:4,5 (EM MASSA SECA DE CIMENTO/ AREIA MÉDIA/ SEIXO ROLADO) - PREPARO MECÂNICO COM BETONEIRA 400 L. AF_05/2021</t>
  </si>
  <si>
    <t>FABRICAÇÃO, MONTAGEM E DESMONTAGEM DE FÔRMA PARA SAPATA, EM MADEIRA SERRADA, E=25 MM, 4 UTILIZAÇÕES. AF_01/2024</t>
  </si>
  <si>
    <t>ARMAÇÃO DE BLOCO UTILIZANDO AÇO CA-60 DE 5 MM - MONTAGEM. AF_01/2024</t>
  </si>
  <si>
    <t>KG</t>
  </si>
  <si>
    <t>ARMAÇÃO DE BLOCO UTILIZANDO AÇO CA-50 DE 8 MM - MONTAGEM. AF_01/2024</t>
  </si>
  <si>
    <t>ARMAÇÃO DE BLOCO UTILIZANDO AÇO CA-50 DE 10 MM - MONTAGEM. AF_01/2024</t>
  </si>
  <si>
    <t>ARMAÇÃO DE BLOCO, SAPATA ISOLADA, VIGA BALDRAME E SAPATA CORRIDA UTILIZANDO AÇO CA-50 DE 12,5 MM - MONTAGEM. AF_01/2024</t>
  </si>
  <si>
    <t>ARMAÇÃO DE BLOCO, SAPATA ISOLADA, VIGA BALDRAME E SAPATA CORRIDA UTILIZANDO AÇO CA-50 DE 16 MM - MONTAGEM. AF_01/2024</t>
  </si>
  <si>
    <t>IMPERMEABILIZAÇÃO DE SUPERFÍCIE COM EMULSÃO ASFÁLTICA, 2 DEMÃOS. AF_09/2023</t>
  </si>
  <si>
    <t>CONCRETAGEM DE SAPATA, FCK 30 MPA, COM USO DE BOMBA - LANÇAMENTO, ADENSAMENTO E ACABAMENTO. AF_01/2024</t>
  </si>
  <si>
    <t>VIGAS BALDRAME</t>
  </si>
  <si>
    <t>ARMAÇÃO DE SAPATA ISOLADA, VIGA BALDRAME E SAPATA CORRIDA UTILIZANDO AÇO CA-60 DE 5 MM - MONTAGEM. AF_01/2024</t>
  </si>
  <si>
    <t>ARMAÇÃO DE SAPATA ISOLADA, VIGA BALDRAME E SAPATA CORRIDA UTILIZANDO AÇO CA-50 DE 6,3 MM - MONTAGEM. AF_01/2024</t>
  </si>
  <si>
    <t>ARMAÇÃO DE SAPATA ISOLADA, VIGA BALDRAME E SAPATA CORRIDA UTILIZANDO AÇO CA-50 DE 8 MM - MONTAGEM. AF_01/2024</t>
  </si>
  <si>
    <t>ARMAÇÃO DE SAPATA ISOLADA, VIGA BALDRAME E SAPATA CORRIDA UTILIZANDO AÇO CA-50 DE 10 MM - MONTAGEM. AF_01/2024</t>
  </si>
  <si>
    <t>ARMAÇÃO DE BLOCO, SAPATA ISOLADA E SAPATA CORRIDA UTILIZANDO AÇO CA-50 DE 20 MM - MONTAGEM. AF_01/2024</t>
  </si>
  <si>
    <t>FABRICAÇÃO, MONTAGEM E DESMONTAGEM DE FÔRMA PARA VIGA BALDRAME, EM MADEIRA SERRADA, E=25 MM, 4 UTILIZAÇÕES. AF_01/2024</t>
  </si>
  <si>
    <t>LAJE DE PISO</t>
  </si>
  <si>
    <t>MONTAGEM E DESMONTAGEM DE FÔRMA DE LAJE MACIÇA, PÉ-DIREITO SIMPLES, EM CHAPA DE MADEIRA COMPENSADA RESINADA E CIMBRAMENTO DE MADEIRA, 2 UTILIZAÇÕES. AF_03/2022</t>
  </si>
  <si>
    <t>CONCRETAGEM DE VIGAS E LAJES, FCK=30 MPA, PARA LAJES MACIÇAS OU NERVURADAS COM USO DE BOMBA - LANÇAMENTO, ADENSAMENTO E ACABAMENTO.</t>
  </si>
  <si>
    <t>ARMAÇÃO DE LAJE DE ESTRUTURA CONVENCIONAL DE CONCRETO ARMADO UTILIZANDO AÇO CA-60 DE 5,0 MM - MONTAGEM. AF_06/2022</t>
  </si>
  <si>
    <t>ARMAÇÃO DE LAJE DE ESTRUTURA CONVENCIONAL DE CONCRETO ARMADO UTILIZANDO AÇO CA-50 DE 6,3 MM - MONTAGEM. AF_06/2022</t>
  </si>
  <si>
    <t>ARMAÇÃO DE LAJE DE ESTRUTURA CONVENCIONAL DE CONCRETO ARMADO UTILIZANDO AÇO CA-50 DE 8,0 MM - MONTAGEM. AF_06/2022</t>
  </si>
  <si>
    <t>ARMAÇÃO DE LAJE DE ESTRUTURA CONVENCIONAL DE CONCRETO ARMADO UTILIZANDO AÇO CA-50 DE 10,0 MM - MONTAGEM. AF_06/2022</t>
  </si>
  <si>
    <t>ARMAÇÃO DE LAJE DE ESTRUTURA CONVENCIONAL DE CONCRETO ARMADO UTILIZANDO AÇO CA-50 DE 12,5 MM - MONTAGEM. AF_06/2022</t>
  </si>
  <si>
    <t>RESERVATÓRIO INFERIOR DE REUSO</t>
  </si>
  <si>
    <t>MONTAGEM E DESMONTAGEM DE FÔRMA DE LAJE MACIÇA, PÉ-DIREITO SIMPLES, EM CHAPA DE MADEIRA COMPENSADA RESINADA, 6 UTILIZAÇÕES. AF_09/2020</t>
  </si>
  <si>
    <t>LAJES - CASA DE LIXO</t>
  </si>
  <si>
    <t>MONTAGEM E DESMONTAGEM DE FÔRMA DE PILARES RETANGULARES E ESTRUTURAS SIMILARES, PÉ-DIREITO SIMPLES, EM MADEIRA SERRADA, 1 UTILIZAÇÃO. AF_09/2020</t>
  </si>
  <si>
    <t>ARMAÇÃO DE PILAR OU VIGA DE ESTRUTURA CONVENCIONAL DE CONCRETO ARMADO UTILIZANDO AÇO CA-60 DE 5,0 MM - MONTAGEM. AF_06/2022</t>
  </si>
  <si>
    <t>ARMAÇÃO DE PILAR OU VIGA DE ESTRUTURA CONVENCIONAL DE CONCRETO ARMADO UTILIZANDO AÇO CA-50 DE 10,0 MM - MONTAGEM. AF_06/2022</t>
  </si>
  <si>
    <t>SUPRAESTRUTURA</t>
  </si>
  <si>
    <t>PILARES</t>
  </si>
  <si>
    <t>ARMAÇÃO DE PILAR OU VIGA DE ESTRUTURA CONVENCIONAL DE CONCRETO ARMADO UTILIZANDO AÇO CA-50 DE 12,5 MM - MONTAGEM. AF_06/2022</t>
  </si>
  <si>
    <t>ARMAÇÃO DE PILAR OU VIGA DE ESTRUTURA CONVENCIONAL DE CONCRETO ARMADO UTILIZANDO AÇO CA-50 DE 16,0 MM - MONTAGEM. AF_06/2022</t>
  </si>
  <si>
    <t>VIGAS</t>
  </si>
  <si>
    <t>MONTAGEM E DESMONTAGEM DE FÔRMA DE VIGA, ESCORAMENTO COM PONTALETE DE MADEIRA, PÉ-DIREITO SIMPLES, EM MADEIRA SERRADA, 4 UTILIZAÇÕES. AF_09/2020</t>
  </si>
  <si>
    <t>ARMAÇÃO DE PILAR OU VIGA DE ESTRUTURA CONVENCIONAL DE CONCRETO ARMADO UTILIZANDO AÇO CA-50 DE 6,3 MM - MONTAGEM. AF_06/2022</t>
  </si>
  <si>
    <t>ARMAÇÃO DE PILAR OU VIGA DE ESTRUTURA CONVENCIONAL DE CONCRETO ARMADO UTILIZANDO AÇO CA-50 DE 8,0 MM - MONTAGEM. AF_06/2022</t>
  </si>
  <si>
    <t>ARMAÇÃO DE PILAR OU VIGA DE ESTRUTURA CONVENCIONAL DE CONCRETO ARMADO UTILIZANDO AÇO CA-50 DE 20,0 MM - MONTAGEM. AF_06/2022</t>
  </si>
  <si>
    <t>LAJES</t>
  </si>
  <si>
    <t>PISOS E REVESTIMENTOS</t>
  </si>
  <si>
    <t>Revestimento cerâmico para piso ou parede, 60 x 60 cm, porcelanato, natural, retificado, linha pietra di firenze, grigio, Portobello ou similar, aplicado com argamassa industrializada ac-iii, rejuntado, exclusive regularização de base ou emboço</t>
  </si>
  <si>
    <t>PAREDES E PAINÉIS</t>
  </si>
  <si>
    <t>Manta em lã de rocha de 25mm - fornecimento e aplicação</t>
  </si>
  <si>
    <t>ALVENARIA DE VEDAÇÃO DE BLOCOS CERÂMICOS FURADOS NA VERTICAL DE 14X19X39 CM (ESPESSURA 14 CM) E ARGAMASSA DE ASSENTAMENTO COM PREPARO EM BETONEIRA. AF_12/2021</t>
  </si>
  <si>
    <t>Reboco ou emboço externo, de parede, com argamassa traço t5 - 1:2:8 (cimento / cal / areia), espessura 2,5 cm</t>
  </si>
  <si>
    <t>Rodapé em granito branco Polar10cm x 2cm</t>
  </si>
  <si>
    <t>m</t>
  </si>
  <si>
    <t>Revestimento cerâmico para piso ou parede, 32 x 66 cm, pei 3, Elizabeth, porcelanato, retificado, linha nevada acetinada ou similar, aplicado com argamassa industrializada ac-iii, rejunte acrílico, exclusive regularização de base ou emboço</t>
  </si>
  <si>
    <t>VERGA MOLDADA IN LOCO EM CONCRETO, ESPESSURA DE *20* CM. AF_03/2024</t>
  </si>
  <si>
    <t>CONTRAVERGA MOLDADA IN LOCO EM CONCRETO, ESPESSURA DE *20* CM. AF_03/2024</t>
  </si>
  <si>
    <t>ALVENARIA DE VEDAÇÃO COM ELEMENTO VAZADO DE CONCRETO (COBOGÓ) DE 7X50X50CM E ARGAMASSA DE ASSENTAMENTO COM PREPARO EM BETONEIRA. AF_05/2020</t>
  </si>
  <si>
    <t>ACESSÓRIOS E FERRAGENS</t>
  </si>
  <si>
    <t>Mola hidráulica para porta de madeira (Brasil ou similar)</t>
  </si>
  <si>
    <t>MOLA HIDRAULICA DE PISO PARA PORTA DE VIDRO TEMPERADO. AF_01/2021</t>
  </si>
  <si>
    <t>TARJETA TIPO LIVRE/OCUPADO PARA PORTA DE BANHEIRO. AF_12/2019</t>
  </si>
  <si>
    <t>Persiana horizontal 15mm, slimlux ou similar</t>
  </si>
  <si>
    <t>ESQUADRIAS E VIDROS</t>
  </si>
  <si>
    <t>Janela em alumínio, cor N/P/B, tipo moldura-vidro, de correr, exclusive vidro</t>
  </si>
  <si>
    <t>Janela em alumínio, cor N/P/B, tipo moldura-vidro, max-ar, exclusive vidro</t>
  </si>
  <si>
    <t>Porta em vidro temperado 10mm, incolor, inclusive ferragens de fixação e instalação, exclusive puxador - Rev 01_10/2021</t>
  </si>
  <si>
    <t>Puxador duplo para porta, em alumínio polido, ø = 1", l= 40cm, ref. 3008, da Vesfer ou similar</t>
  </si>
  <si>
    <t>Porta em madeira compensada (canela), lisa, semi-ôca, 0.80 x 2.10 m, revestida c/fórmica, inclusive batentes e ferragens</t>
  </si>
  <si>
    <t>Porta em madeira compensada (canela), lisa, semi-ôca, 0.90 x 2.10 m, revestida c/fórmica, inclusive batentes e ferragens</t>
  </si>
  <si>
    <t>PORTA DE FERRO, DE ABRIR, TIPO GRADE COM CHAPA, COM GUARNIÇÕES. AF_12/2019</t>
  </si>
  <si>
    <t>PORTA DE ALUMÍNIO DE ABRIR COM LAMBRI, COM GUARNIÇÃO, FIXAÇÃO COM PARAFUSOS - FORNECIMENTO E INSTALAÇÃO. AF_12/2019</t>
  </si>
  <si>
    <t>PORTA DE CORRER DE ALUMÍNIO, COM DUAS FOLHAS PARA VIDRO, INCLUSO VIDRO LISO INCOLOR, FECHADURA E PUXADOR, SEM ALIZAR. AF_12/2019</t>
  </si>
  <si>
    <t>Tampo de balcão em granito cinza andorinha, e=2cm</t>
  </si>
  <si>
    <t>FORRO</t>
  </si>
  <si>
    <t>PERFIL LONGARINA (PRINCIPAL), T CLICADO, EM ACO, BRANCO NAS FACES APARENTES, PARA FORRO REMOVIVEL, 24 X 32 X 3750 MM (L X H X C</t>
  </si>
  <si>
    <t>REVESTIMENTO DE FACHADA</t>
  </si>
  <si>
    <t>REVESTIMENTO CERÂMICO PARA PAREDES EXTERNAS EM PASTILHAS DE PORCELANA 5 X 5 CM (PLACAS DE 30 X 30 CM), ALINHADAS A PRUMO. AF_02/2023</t>
  </si>
  <si>
    <t>Rejuntamento de revestimentos pastilha 4cm x 6cm ou 5cm x 5cm - Rev 01_05/2022</t>
  </si>
  <si>
    <t>Fornecimento e instalação de brise metálico de alumínio ref. 84F, 45º L, da Fibrocell ou similar</t>
  </si>
  <si>
    <t>INSTALAÇÕES ELÉTRICAS</t>
  </si>
  <si>
    <t>ELETRODUTOS, ELETROCALHAS E CONEXÕES</t>
  </si>
  <si>
    <t>Eletroduto de aço galvanizado, classe leve, dn 20 mm (3/4"), aparente, instalada em parede - fornecimento e instalaçâo</t>
  </si>
  <si>
    <t>ELETRODUTO FLEXÍVEL CORRUGADO, PEAD, DN 40 MM (1 1/4"), PARA CIRCUITOS TERMINAIS, INSTALADO EM LAJE - FORNECIMENTO E INSTALAÇÃO. AF_03/2023</t>
  </si>
  <si>
    <t>ELETRODUTO RÍGIDO ROSCÁVEL, PVC, DN 25 MM (3/4"), PARA CIRCUITOS TERMINAIS, INSTALADO EM FORRO - FORNECIMENTO E INSTALAÇÃO. AF_03/2023</t>
  </si>
  <si>
    <t>ELETRODUTO RÍGIDO ROSCÁVEL, PVC, DN 25 MM (3/4"), PARA CIRCUITOS TERMINAIS, INSTALADO EM PAREDE - FORNECIMENTO E INSTALAÇÃO. AF_03/2023</t>
  </si>
  <si>
    <t>ELETRODUTO RÍGIDO ROSCÁVEL, PVC, DN 32 MM (1"), PARA CIRCUITOS TERMINAIS, INSTALADO EM FORRO - FORNECIMENTO E INSTALAÇÃO. AF_03/2023</t>
  </si>
  <si>
    <t>ELETRODUTO RÍGIDO ROSCÁVEL, PVC, DN 32 MM (1"), PARA CIRCUITOS TERMINAIS, INSTALADO EM LAJE - FORNECIMENTO E INSTALAÇÃO. AF_03/2023</t>
  </si>
  <si>
    <t>ELETRODUTO RÍGIDO ROSCÁVEL, PVC, DN 32 MM (1"), PARA CIRCUITOS TERMINAIS, INSTALADO EM PAREDE - FORNECIMENTO E INSTALAÇÃO. AF_03/2023</t>
  </si>
  <si>
    <t>ELETRODUTO RÍGIDO ROSCÁVEL, PVC, DN 40 MM (1 1/4"), PARA CIRCUITOS TERMINAIS, INSTALADO EM FORRO - FORNECIMENTO E INSTALAÇÃO. AF_03/2023</t>
  </si>
  <si>
    <t>ELETRODUTO RÍGIDO ROSCÁVEL, PVC, DN 40 MM (1 1/4"), PARA CIRCUITOS TERMINAIS, INSTALADO EM LAJE - FORNECIMENTO E INSTALAÇÃO. AF_03/2023</t>
  </si>
  <si>
    <t>ELETRODUTO RÍGIDO ROSCÁVEL, PVC, DN 40 MM (1 1/4"), PARA CIRCUITOS TERMINAIS, INSTALADO EM PAREDE - FORNECIMENTO E INSTALAÇÃO. AF_03/2023</t>
  </si>
  <si>
    <t>ELETRODUTO RÍGIDO ROSCÁVEL, PVC, DN 60 MM (2"), PARA REDE ENTERRADA DE DISTRIBUIÇÃO DE ENERGIA ELÉTRICA - FORNECIMENTO E INSTALAÇÃO. AF_12/2021</t>
  </si>
  <si>
    <t>CURVA 90 GRAUS PARA ELETRODUTO, PVC, ROSCÁVEL, DN 25 MM (3/4"), PARA CIRCUITOS TERMINAIS, INSTALADA EM FORRO - FORNECIMENTO E INSTALAÇÃO. AF_03/2023</t>
  </si>
  <si>
    <t>CURVA 90 GRAUS PARA ELETRODUTO, PVC, ROSCÁVEL, DN 25 MM (3/4"), PARA CIRCUITOS TERMINAIS, INSTALADA EM PAREDE - FORNECIMENTO E INSTALAÇÃO. AF_03/2023</t>
  </si>
  <si>
    <t>CURVA 90 GRAUS PARA ELETRODUTO, PVC, ROSCÁVEL, DN 32 MM (1"), PARA CIRCUITOS TERMINAIS, INSTALADA EM FORRO - FORNECIMENTO E INSTALAÇÃO. AF_03/2023</t>
  </si>
  <si>
    <t>CURVA 90 GRAUS PARA ELETRODUTO, PVC, ROSCÁVEL, DN 32 MM (1"), PARA CIRCUITOS TERMINAIS, INSTALADA EM PAREDE - FORNECIMENTO E INSTALAÇÃO. AF_03/2023</t>
  </si>
  <si>
    <t>CURVA 90 GRAUS PARA ELETRODUTO, PVC, ROSCÁVEL, DN 40 MM (1 1/4"), PARA CIRCUITOS TERMINAIS, INSTALADA EM PAREDE - FORNECIMENTO E INSTALAÇÃO. AF_03/2023</t>
  </si>
  <si>
    <t>LUVA PARA ELETRODUTO, PVC, ROSCÁVEL, DN 25 MM (3/4"), PARA CIRCUITOS TERMINAIS, INSTALADA EM FORRO - FORNECIMENTO E INSTALAÇÃO. AF_03/2023</t>
  </si>
  <si>
    <t>LUVA PARA ELETRODUTO, PVC, ROSCÁVEL, DN 25 MM (3/4"), PARA CIRCUITOS TERMINAIS, INSTALADA EM PAREDE - FORNECIMENTO E INSTALAÇÃO. AF_03/2023</t>
  </si>
  <si>
    <t>LUVA PARA ELETRODUTO, PVC, ROSCÁVEL, DN 32 MM (1"), PARA CIRCUITOS TERMINAIS, INSTALADA EM FORRO - FORNECIMENTO E INSTALAÇÃO. AF_03/2023</t>
  </si>
  <si>
    <t>LUVA PARA ELETRODUTO, PVC, ROSCÁVEL, DN 32 MM (1"), PARA CIRCUITOS TERMINAIS, INSTALADA EM LAJE - FORNECIMENTO E INSTALAÇÃO. AF_03/2023</t>
  </si>
  <si>
    <t>LUVA PARA ELETRODUTO, PVC, ROSCÁVEL, DN 32 MM (1"), PARA CIRCUITOS TERMINAIS, INSTALADA EM PAREDE - FORNECIMENTO E INSTALAÇÃO. AF_03/2023</t>
  </si>
  <si>
    <t>LUVA PARA ELETRODUTO, PVC, ROSCÁVEL, DN 40 MM (1 1/4"), PARA CIRCUITOS TERMINAIS, INSTALADA EM FORRO - FORNECIMENTO E INSTALAÇÃO. AF_03/2023</t>
  </si>
  <si>
    <t>LUVA PARA ELETRODUTO, PVC, ROSCÁVEL, DN 40 MM (1 1/4"), PARA CIRCUITOS TERMINAIS, INSTALADA EM LAJE - FORNECIMENTO E INSTALAÇÃO. AF_03/2023</t>
  </si>
  <si>
    <t>LUVA PARA ELETRODUTO, PVC, ROSCÁVEL, DN 40 MM (1 1/4"), PARA CIRCUITOS TERMINAIS, INSTALADA EM PAREDE - FORNECIMENTO E INSTALAÇÃO. AF_03/2023</t>
  </si>
  <si>
    <t>Luva de emenda para eletroduto, aço galvanizado, dn 20 mm (3/4"), aparente, instalada em teto - fornecimento e instalaçâo</t>
  </si>
  <si>
    <t>Luva de emenda para eletroduto, aço galvanizado, dn 25 mm (1"), aparente, instalada em teto - fornecimento e instalaçâo</t>
  </si>
  <si>
    <t>CONDULETE DE ALUMÍNIO, TIPO E, PARA ELETRODUTO DE AÇO GALVANIZADO DN 32 MM (1 1/4''), APARENTE - FORNECIMENTO E INSTALAÇÃO. AF_10/2022</t>
  </si>
  <si>
    <t>CONDULETE DE ALUMÍNIO, TIPO LR, PARA ELETRODUTO DE AÇO GALVANIZADO DN 25 MM (1''), APARENTE - FORNECIMENTO E INSTALAÇÃO. AF_10/2022</t>
  </si>
  <si>
    <t>CONDULETE DE ALUMÍNIO, TIPO LR, PARA ELETRODUTO DE AÇO GALVANIZADO DN 32 MM (1 1/4''), APARENTE - FORNECIMENTO E INSTALAÇÃO. AF_10/2022</t>
  </si>
  <si>
    <t>CONDULETE DE PVC, TIPO C, PARA ELETRODUTO DE PVC SOLDÁVEL DN 25 MM (3/4''), APARENTE - FORNECIMENTO E INSTALAÇÃO. AF_10/2022</t>
  </si>
  <si>
    <t>CONDULETE DE PVC, TIPO C, PARA ELETRODUTO DE PVC SOLDÁVEL DN 32 MM (1''), APARENTE - FORNECIMENTO E INSTALAÇÃO. AF_10/2022</t>
  </si>
  <si>
    <t>CONDULETE DE PVC, TIPO E, PARA ELETRODUTO DE PVC SOLDÁVEL DN 25 MM (3/4''), APARENTE - FORNECIMENTO E INSTALAÇÃO. AF_10/2022</t>
  </si>
  <si>
    <t>CONDULETE DE PVC, TIPO E, PARA ELETRODUTO DE PVC SOLDÁVEL DN 32 MM (1''), APARENTE - FORNECIMENTO E INSTALAÇÃO. AF_10/2022</t>
  </si>
  <si>
    <t>CONDULETE DE PVC, TIPO LR, PARA ELETRODUTO DE PVC SOLDÁVEL DN 25 MM (3/4''), APARENTE - FORNECIMENTO E INSTALAÇÃO. AF_10/2022</t>
  </si>
  <si>
    <t>CONDULETE DE PVC, TIPO LR, PARA ELETRODUTO DE PVC SOLDÁVEL DN 32 MM (1''), APARENTE - FORNECIMENTO E INSTALAÇÃO. AF_10/2022</t>
  </si>
  <si>
    <t>CONDULETE DE PVC, TIPO T, PARA ELETRODUTO DE PVC SOLDÁVEL DN 25 MM (3/4''), APARENTE - FORNECIMENTO E INSTALAÇÃO. AF_10/2022</t>
  </si>
  <si>
    <t>CONDULETE DE PVC, TIPO T, PARA ELETRODUTO DE PVC SOLDÁVEL DN 32 MM (1''), APARENTE - FORNECIMENTO E INSTALAÇÃO. AF_10/2022</t>
  </si>
  <si>
    <t>CONDULETE DE PVC, TIPO X, PARA ELETRODUTO DE PVC SOLDÁVEL DN 32 MM (1''), APARENTE - FORNECIMENTO E INSTALAÇÃO. AF_10/2022</t>
  </si>
  <si>
    <t>Fornecimento e instalação de eletrocalha metálica  50 x  50 x 3000 mm (ref. valemam ou similar)</t>
  </si>
  <si>
    <t>TAMPA DE ENCAIXE 050x3000mm PARA ELETROCALHA METÁLICA (REF.: MOPA OU SIMILAR)</t>
  </si>
  <si>
    <t>FIXAÇÃO DE ELETRODUTOS, DIÂMETROS MENORES OU IGUAIS A 40 MM, COM ABRAÇADEIRA METÁLICA RÍGIDA TIPO D COM PARAFUSO DE FIXAÇÃO 1 1/4", FIXADA DIRETAMENTE NA LAJE OU PAREDE. AF_09/2023</t>
  </si>
  <si>
    <t>Curva horizontal 50 x 50 mm para eletrocalha metálica, com ângulo 90° (ref.: mopa ou similar)</t>
  </si>
  <si>
    <t>Curva vertical 50 x 50 mm para eletrocalha metálica, com ângulo 90° (ref.: mopa ou similar)</t>
  </si>
  <si>
    <t>Tê horizontal 50 x 50 mm para eletrocalha metálica (ref. Mopa ou similar)</t>
  </si>
  <si>
    <t>Curva vertical 100 x 50 mm para eletrocalha metálica, com ângulo 90° (ref.: mopa ou similar)</t>
  </si>
  <si>
    <t>Tê horizontal 100 x 50 mm com base lisa perfurada para eletrocalha metálica (ref. Mopa ou similar)</t>
  </si>
  <si>
    <t>FIOS, CABOS E ACESSÓRIOS</t>
  </si>
  <si>
    <t>CABO DE COBRE FLEXÍVEL ISOLADO, 4 MM², ANTI-CHAMA 0,6/1,0 KV, PARA CIRCUITOS TERMINAIS - FORNECIMENTO E INSTALAÇÃO. AF_03/2023</t>
  </si>
  <si>
    <t>CABO DE COBRE FLEXÍVEL ISOLADO, 6 MM², ANTI-CHAMA 0,6/1,0 KV, PARA CIRCUITOS TERMINAIS - FORNECIMENTO E INSTALAÇÃO. AF_03/2023</t>
  </si>
  <si>
    <t>CABO DE COBRE FLEXÍVEL ISOLADO, 10 MM², ANTI-CHAMA 0,6/1,0 KV, PARA CIRCUITOS TERMINAIS - FORNECIMENTO E INSTALAÇÃO. AF_03/2023</t>
  </si>
  <si>
    <t>CABO DE COBRE FLEXÍVEL ISOLADO, 2,5 MM², ANTI-CHAMA 450/750 V, PARA CIRCUITOS TERMINAIS - FORNECIMENTO E INSTALAÇÃO. AF_03/2023</t>
  </si>
  <si>
    <t>CABO DE COBRE FLEXÍVEL ISOLADO, 4 MM², ANTI-CHAMA 450/750 V, PARA CIRCUITOS TERMINAIS - FORNECIMENTO E INSTALAÇÃO. AF_03/2023</t>
  </si>
  <si>
    <t>CABO DE COBRE FLEXÍVEL ISOLADO, 16 MM², ANTI-CHAMA 0,6/1,0 KV, PARA DISTRIBUIÇÃO - FORNECIMENTO E INSTALAÇÃO. AF_10/2020</t>
  </si>
  <si>
    <t>CABO DE COBRE FLEXÍVEL ISOLADO, 35 MM², ANTI-CHAMA 0,6/1,0 KV, PARA REDE ENTERRADA DE DISTRIBUIÇÃO DE ENERGIA ELÉTRICA - FORNECIMENTO E INSTALAÇÃO. AF_12/2021</t>
  </si>
  <si>
    <t>QUADROS E CAIXAS</t>
  </si>
  <si>
    <t>CAIXAS</t>
  </si>
  <si>
    <t>CAIXA DE PASSAGEM METALICA, DE SOBREPOR, COM TAMPA APARAFUSADA, DIMENSOES 15 X 15 X *10* CM</t>
  </si>
  <si>
    <t>CAIXA RETANGULAR 4" X 2" ALTA (2,00 M DO PISO), PVC, INSTALADA EM PAREDE - FORNECIMENTO E INSTALAÇÃO. AF_03/2023</t>
  </si>
  <si>
    <t>CAIXA RETANGULAR 4" X 2" MÉDIA (1,30 M DO PISO), PVC, INSTALADA EM PAREDE - FORNECIMENTO E INSTALAÇÃO. AF_03/2023</t>
  </si>
  <si>
    <t>CAIXA RETANGULAR 4" X 2" BAIXA (0,30 M DO PISO), PVC, INSTALADA EM PAREDE - FORNECIMENTO E INSTALAÇÃO. AF_03/2023</t>
  </si>
  <si>
    <t>CAIXA RETANGULAR 4" X 4" BAIXA (0,30 M DO PISO), PVC, INSTALADA EM PAREDE - FORNECIMENTO E INSTALAÇÃO. AF_03/2023</t>
  </si>
  <si>
    <t>CAIXA ENTERRADA ELÉTRICA RETANGULAR, EM ALVENARIA COM TIJOLOS CERÂMICOS MACIÇOS, FUNDO COM BRITA, DIMENSÕES INTERNAS: 0,3X0,3X0,3 M. AF_12/2020</t>
  </si>
  <si>
    <t>QBAP</t>
  </si>
  <si>
    <t>DISJUNTOR TRIPOLAR TIPO DIN, CORRENTE NOMINAL DE 32A - FORNECIMENTO E INSTALAÇÃO. AF_10/2020</t>
  </si>
  <si>
    <t>DISJUNTOR MONOPOLAR TIPO DIN, CORRENTE NOMINAL DE 25A - FORNECIMENTO E INSTALAÇÃO. AF_10/2020</t>
  </si>
  <si>
    <t>DISPOSITIVO DE PROTEÇÃO CONTRA SURTO DE TENSÃO DPS 40kA - 275V</t>
  </si>
  <si>
    <t>DISJUNTOR MONOPOLAR TIPO DIN, CORRENTE NOMINAL DE 16A - FORNECIMENTO E INSTALAÇÃO. AF_10/2020</t>
  </si>
  <si>
    <t>Programador horário alimentação de 100ª 240VAC, uma saída a rele SPDT 16A – 250V, com led para identificação do status, função horário de verão, caixa em ABX, para fixação em trilho, com 40 memorias para programação</t>
  </si>
  <si>
    <t>Quadro de distribuição de sobrepor, em resina termoplástica, para até 24 disjuntores, com barramento, padrão DIN, exclusive disjuntores</t>
  </si>
  <si>
    <t>QFL-01</t>
  </si>
  <si>
    <t>Dispositivo de proteção contra surto de tensão DPS 60kA - 275v</t>
  </si>
  <si>
    <t>DISJUNTOR TRIPOLAR TIPO DIN, CORRENTE NOMINAL DE 40A - FORNECIMENTO E INSTALAÇÃO. AF_10/2020</t>
  </si>
  <si>
    <t>DISJUNTOR MONOPOLAR TIPO DIN, CORRENTE NOMINAL DE 20A - FORNECIMENTO E INSTALAÇÃO. AF_10/2020</t>
  </si>
  <si>
    <t>QFL-02</t>
  </si>
  <si>
    <t>QUADRO DE DISTRIBUIÇÃO DE ENERGIA EM CHAPA DE AÇO GALVANIZADO, DE EMBUTIR, COM BARRAMENTO TRIFÁSICO, PARA 30 DISJUNTORES DIN 150A - FORNECIMENTO E INSTALAÇÃO. AF_10/2020</t>
  </si>
  <si>
    <t>QFL-03</t>
  </si>
  <si>
    <t>DISJUNTOR MONOPOLAR TIPO DIN, CORRENTE NOMINAL DE 32A - FORNECIMENTO E INSTALAÇÃO. AF_10/2020</t>
  </si>
  <si>
    <t>CONTATOR AUXILIAR - 16 A - c/ 1x CONTATO NA + 1x CONTATO NO. (BOBINA 220Vac).</t>
  </si>
  <si>
    <t>Quadro de distribuição de embutir, em chapa de aço, para até 40 disjuntores, com barramento, padrão DIN, exclusive disjuntores</t>
  </si>
  <si>
    <t>QUADRO QNIF</t>
  </si>
  <si>
    <t>CHAVE REVERSORA TETRAPOLAR (FFFN) 63A (SOB CARGA)</t>
  </si>
  <si>
    <t>TOMADAS / INTERRUPTORES / ESPELHOS</t>
  </si>
  <si>
    <t>INTERRUPTOR SIMPLES (1 MÓDULO) COM 1 TOMADA DE EMBUTIR 2P+T 10 A, INCLUINDO SUPORTE E PLACA - FORNECIMENTO E INSTALAÇÃO. AF_03/2023</t>
  </si>
  <si>
    <t>INTERRUPTOR SIMPLES (1 MÓDULO), 10A/250V, INCLUINDO SUPORTE E PLACA - FORNECIMENTO E INSTALAÇÃO. AF_03/2023</t>
  </si>
  <si>
    <t>INTERRUPTOR SIMPLES (2 MÓDULOS), 10A/250V, INCLUINDO SUPORTE E PLACA - FORNECIMENTO E INSTALAÇÃO. AF_03/2023</t>
  </si>
  <si>
    <t>INTERRUPTOR SIMPLES (3 MÓDULOS), 10A/250V, INCLUINDO SUPORTE E PLACA - FORNECIMENTO E INSTALAÇÃO. AF_03/2023</t>
  </si>
  <si>
    <t>TOMADA ALTA DE EMBUTIR (1 MÓDULO), 2P+T 10 A, INCLUINDO SUPORTE E PLACA - FORNECIMENTO E INSTALAÇÃO. AF_03/2023</t>
  </si>
  <si>
    <t>TOMADA BAIXA DE EMBUTIR (1 MÓDULO), 2P+T 10 A, INCLUINDO SUPORTE E PLACA - FORNECIMENTO E INSTALAÇÃO. AF_03/2023</t>
  </si>
  <si>
    <t>TOMADA BAIXA DE EMBUTIR (2 MÓDULOS), 2P+T 10 A, INCLUINDO SUPORTE E PLACA - FORNECIMENTO E INSTALAÇÃO. AF_03/2023</t>
  </si>
  <si>
    <t>TOMADA BAIXA DE EMBUTIR (3 MÓDULOS), 2P+T 10 A, INCLUINDO SUPORTE E PLACA - FORNECIMENTO E INSTALAÇÃO. AF_03/2023</t>
  </si>
  <si>
    <t>TOMADA BAIXA DE EMBUTIR (4 MÓDULOS), 2P+T 10 A, INCLUINDO SUPORTE E PLACA - FORNECIMENTO E INSTALAÇÃO. AF_03/2023</t>
  </si>
  <si>
    <t>TOMADA MÉDIA DE EMBUTIR (1 MÓDULO), 2P+T 10 A, INCLUINDO SUPORTE E PLACA - FORNECIMENTO E INSTALAÇÃO. AF_03/2023</t>
  </si>
  <si>
    <t>TOMADA MÉDIA DE EMBUTIR (1 MÓDULO), 2P+T 20 A, INCLUINDO SUPORTE E PLACA - FORNECIMENTO E INSTALAÇÃO. AF_03/2023</t>
  </si>
  <si>
    <t>LUMINÁRIAS INTERNAS / EXTERNAS / ACESSÓRIOS</t>
  </si>
  <si>
    <t>LUMINÁRIA DE SOBREPOR, COM REFLETOR E ALETAS, COM DUAS LÂMPADAS TUBOLED T5 DE 17,5W. REF.: LAA01-S1750850. FAB.: LUMICENTER OU EQUIVALENTE TÉCNICO</t>
  </si>
  <si>
    <t>LUMINÁRIA DE SOBREPOR, COM REFLETOR E ALETAS, COM DUAS LÂMPADAS TUBULED T8 DE 35W, REF.: LAA02-S3500840. FAB.: LUMICENTER OU EQUIVALENTE TÉCNICO</t>
  </si>
  <si>
    <t>Fornecimento e implantação de relé foto-elétrico em poste</t>
  </si>
  <si>
    <t>Luminária fechada em LED p/ ilumin pública, modelo LPL ÁTON 60, 60w, corpo alumínio INJETADO, 5.000k, IP66, 120v a 277v, 50/60 Hz, vida útil 70.000hs, fator pot.&gt;0,95, Ilumatic ou similar, inclusive poste cônico contínuo de aço reto, h=6,0m</t>
  </si>
  <si>
    <t>LUMINÁRIA ARANDELA TIPO TARTARUGA, DE SOBREPOR, COM 1 LÂMPADA LED DE 6 W, SEM REATOR - FORNECIMENTO E INSTALAÇÃO. AF_02/2020</t>
  </si>
  <si>
    <t>EQUIPAMENTOS</t>
  </si>
  <si>
    <t>NOBREAK 12KVA</t>
  </si>
  <si>
    <t>CABEAMENTO ESTRUTURADO</t>
  </si>
  <si>
    <t>ELETRODUTO RÍGIDO ROSCÁVEL, PVC, DN 50 MM (1 1/2"), PARA REDE ENTERRADA DE DISTRIBUIÇÃO DE ENERGIA ELÉTRICA - FORNECIMENTO E INSTALAÇÃO. AF_12/2021</t>
  </si>
  <si>
    <t>CURVA 90 GRAUS PARA ELETRODUTO, PVC, ROSCÁVEL, DN 32 MM (1"), PARA CIRCUITOS TERMINAIS, INSTALADA EM LAJE - FORNECIMENTO E INSTALAÇÃO. AF_03/2023</t>
  </si>
  <si>
    <t>CURVA 90 GRAUS PARA ELETRODUTO, PVC, ROSCÁVEL, DN 50 MM (1 1/2"), PARA REDE ENTERRADA DE DISTRIBUIÇÃO DE ENERGIA ELÉTRICA - FORNECIMENTO E INSTALAÇÃO. AF_12/2021</t>
  </si>
  <si>
    <t>CURVA 90 GRAUS PARA ELETRODUTO, PVC, ROSCÁVEL, DN 60 MM (2"), PARA REDE ENTERRADA DE DISTRIBUIÇÃO DE ENERGIA ELÉTRICA - FORNECIMENTO E INSTALAÇÃO. AF_12/2021</t>
  </si>
  <si>
    <t>LUVA PARA ELETRODUTO, PVC, ROSCÁVEL, DN 50 MM (1 1/2"), PARA REDE ENTERRADA DE DISTRIBUIÇÃO DE ENERGIA ELÉTRICA - FORNECIMENTO E INSTALAÇÃO. AF_12/2021</t>
  </si>
  <si>
    <t>LUVA PARA ELETRODUTO, PVC, ROSCÁVEL, DN 60 MM (2"), PARA REDE ENTERRADA DE DISTRIBUIÇÃO DE ENERGIA ELÉTRICA - FORNECIMENTO E INSTALAÇÃO. AF_12/2021</t>
  </si>
  <si>
    <t>Fornecimento e instalação de eletrocalha perfurada 200 x  50 x 3000 mm (ref. mopa ou similar)</t>
  </si>
  <si>
    <t>Curva vertical 200 x 100 mm para eletrocalha metálica, com ângulo 90° (ref.: mopa ou similar)</t>
  </si>
  <si>
    <t>Tê horizontal 200 x 50mm para eletrocalha metálica (ref. Mopa ou similar)</t>
  </si>
  <si>
    <t>CABO ELETRÔNICO CATEGORIA 6, INSTALADO EM EDIFICAÇÃO INSTITUCIONAL - FORNECIMENTO E INSTALAÇÃO. AF_11/2019</t>
  </si>
  <si>
    <t>Cabo de fibra ótica de 6 vias</t>
  </si>
  <si>
    <t>CABO TELEFÔNICO CI-50 50 PARES INSTALADO EM ENTRADA DE EDIFICAÇÃO - FORNECIMENTO E INSTALAÇÃO. AF_11/2019</t>
  </si>
  <si>
    <t>Cabo de cobre nú 10 mm2 - fornecimento e assentamento (10,85m/kg)</t>
  </si>
  <si>
    <t>kg</t>
  </si>
  <si>
    <t>CAIXA ENTERRADA PARA INSTALAÇÕES TELEFÔNICAS TIPO R1, EM ALVENARIA COM BLOCOS DE CONCRETO, DIMENSÕES INTERNAS: 0,35X0,60X0,60 M, EXCLUINDO TAMPÃO. AF_12/2020</t>
  </si>
  <si>
    <t>TAMPA PARA CAIXA TIPO R1, EM FERRO FUNDIDO, DIMENSÕES INTERNAS: 0,40 X 0,60 M - FORNECIMENTO E INSTALAÇÃO. AF_12/2020</t>
  </si>
  <si>
    <t>QUADRO DE DISTRIBUICAO PARA TELEFONE N.4, 60X60X12CM EM CHAPA METALICA, DE EMBUTIR, SEM ACESSORIOS, PADRAO TELEBRAS, FORNECIMENTO E INSTALAÇÃO. AF_11/2019</t>
  </si>
  <si>
    <t>Tomada para lógica rj45, com caixa pvc, embutida, cat. 6</t>
  </si>
  <si>
    <t>Tomada dupla para lógica RJ45, cat.6, com caixa pvc, embutir, completa</t>
  </si>
  <si>
    <t>Fornecimento e montagem de rack fechado tipo armário 19" x 36u x 670mm</t>
  </si>
  <si>
    <t>Régua (filtro de linha) com 8 tomadas</t>
  </si>
  <si>
    <t>Distribuidor interno óptico - D.I.O</t>
  </si>
  <si>
    <t>Fornecimento e instalação de Switch 24 portas Gerenciável POE 10/100 /1000 + 4SFP</t>
  </si>
  <si>
    <t>Fornecimento e instalação de Switch 24 portas 10/100 mpbs + 2P10-100-1000 BT</t>
  </si>
  <si>
    <t>PATCH PANEL 24 PORTAS, CATEGORIA 6 - FORNECIMENTO E INSTALAÇÃO. AF_11/2019</t>
  </si>
  <si>
    <t>Fornecimento e instalação de voice panel 24 portas cat 6</t>
  </si>
  <si>
    <t>CENTRAL IMPACTA 140R</t>
  </si>
  <si>
    <t>ORGANIZADOR DE CABOS PARA RACK</t>
  </si>
  <si>
    <t>FRENTE FALSA PARA RACK  19".</t>
  </si>
  <si>
    <t>KIT VENTILAÇÃO PARA RACK  19".</t>
  </si>
  <si>
    <t>Fornecimento e instalação de patch cords cat.6 c/1,50m - Rev 01</t>
  </si>
  <si>
    <t>Fornecimento e instalação de patch cords cat.6 c/2,50m - Rev 02</t>
  </si>
  <si>
    <t>Certificação de rede cabeamento estruturado (ref: obra Sergipetec)</t>
  </si>
  <si>
    <t>CFTV</t>
  </si>
  <si>
    <t>ELETRODUTOS E CONEXÕES</t>
  </si>
  <si>
    <t>BANDEJA FIXA PARA RACK  19".</t>
  </si>
  <si>
    <t>MONITOR DE 17"</t>
  </si>
  <si>
    <t>Bandeja para rack 19", deslizante, perfurada, 400mm de profundidade</t>
  </si>
  <si>
    <t>MOUSE SEM FIO</t>
  </si>
  <si>
    <t>TECLADO SEM FIO</t>
  </si>
  <si>
    <t>NVD 3332 - NVR 32CANAIS</t>
  </si>
  <si>
    <t>ALARME DE SEGURANÇA</t>
  </si>
  <si>
    <t>Cabo de cobre flexível isolado, seção  0,75mm², 450/ 750v / 70°c</t>
  </si>
  <si>
    <t>CAIXA RETANGULAR 4" X 4" MÉDIA (1,30 M DO PISO), PVC, INSTALADA EM PAREDE - FORNECIMENTO E INSTALAÇÃO. AF_03/2023</t>
  </si>
  <si>
    <t>CENTRAL DE ALARME AMT 4010 SMART</t>
  </si>
  <si>
    <t>PROTEÇÃO CONTRA DESCARGAS ATMOSFÉRICAS</t>
  </si>
  <si>
    <t>Fornecimento e assentamento de barra chata de alumínio de 7/8" x 1/8"</t>
  </si>
  <si>
    <t>Porca sextavada zincada 1/4" (fornecimento e colocação)</t>
  </si>
  <si>
    <t>CORDOALHA DE COBRE NU 50 MM², ENTERRADA - FORNECIMENTO E INSTALAÇÃO. AF_08/2023</t>
  </si>
  <si>
    <t>CAIXA DE INSPEÇÃO PARA ATERRAMENTO, CIRCULAR, EM POLIETILENO, DIÂMETRO INTERNO = 0,3 M. AF_12/2020</t>
  </si>
  <si>
    <t>HASTE DE ATERRAMENTO, DIÂMETRO 5/8", COM 3 METROS - FORNECIMENTO E INSTALAÇÃO. AF_08/2023</t>
  </si>
  <si>
    <t>Fornecimento de cartucho para solda exotérmica para cabo 50 mm²</t>
  </si>
  <si>
    <t>Parafuso auto-atarraxante em aço inox - 4,2 x 32mm - fornecimento e colocação</t>
  </si>
  <si>
    <t>Parafuso cabeça chata em alumínio 1/4" x 7/8" - fornecimento e colocação</t>
  </si>
  <si>
    <t>Fixador universal estanhado para cabos 16 a 70mm2 - fornecimento</t>
  </si>
  <si>
    <t>Clips 3/8" para haste de aterramento galvanizada ref:TEL-5238 - Rev - 02</t>
  </si>
  <si>
    <t>Barra de aço redonda re-bar3/8" x 3,00m</t>
  </si>
  <si>
    <t>SONORIZAÇÃO</t>
  </si>
  <si>
    <t>CABO POLARIZADO 2x1,50mm² -  2 METROS</t>
  </si>
  <si>
    <t>CAIXA OCTOGONAL 4" X 4", PVC, INSTALADA EM LAJE - FORNECIMENTO E INSTALAÇÃO. AF_03/2023</t>
  </si>
  <si>
    <t>CAIXA RETANGULAR 4" X 4" ALTA (2,00 M DO PISO), PVC, INSTALADA EM PAREDE - FORNECIMENTO E INSTALAÇÃO. AF_03/2023</t>
  </si>
  <si>
    <t>Cabo balanceado 2 x 0,30mm (para microfone)</t>
  </si>
  <si>
    <t>Mesa de som / Mixer 5 canais c/ USB Omx 52 - Oneal ou similar</t>
  </si>
  <si>
    <t>AMPLIFICADOR XLS 1502 - CROWN</t>
  </si>
  <si>
    <t>CLIMATIZAÇÃO</t>
  </si>
  <si>
    <t>TUBULAÇÃO</t>
  </si>
  <si>
    <t>Tubo cobre flexível aparente, junta soldadas, d = 3/4" (19,05mm)</t>
  </si>
  <si>
    <t>Fornecimento  e instalação de tubo de borracha elastomérica Armaflex M-28  ø3/4"</t>
  </si>
  <si>
    <t>REDE DE DUTOS</t>
  </si>
  <si>
    <t>Duto em chapa de aço galvanizado nº. 24, para ar condicionado. Fornecimento, montagem e instalação</t>
  </si>
  <si>
    <t>SUPORTE PARA DUTO EM CHAPA GALVANIZADA BITOLA 24, EM PERFILADO COM COMPRIMENTO DE 55 CM FIXADO EM LAJE, POR METRO DE DUTO FIXADO. AF_09/2023</t>
  </si>
  <si>
    <t>DUTO ALUMINIZADO FLEXIVEL 125mm</t>
  </si>
  <si>
    <t>DUTO ALUMINIZADO FLEXIVEL 300mm</t>
  </si>
  <si>
    <t>AR CONDICIONADO SPLIT INVERTER, HI-WALL (PAREDE), 9000 BTU/H, CICLO FRIO - FORNECIMENTO E INSTALAÇÃO. AF_11/2021_PE</t>
  </si>
  <si>
    <t>AR CONDICIONADO SPLIT INVERTER, HI-WALL (PAREDE), 12000 BTU/H, CICLO FRIO - FORNECIMENTO E INSTALAÇÃO. AF_11/2021_PE</t>
  </si>
  <si>
    <t>AR CONDICIONADO SPLIT INVERTER, HI-WALL (PAREDE), 18000 BTU/H, CICLO FRIO - FORNECIMENTO E INSTALAÇÃO. AF_11/2021_PE</t>
  </si>
  <si>
    <t>AR CONDICIONADO SPLIT INVERTER, HI-WALL (PAREDE), 24000 BTU/H, CICLO FRIO - FORNECIMENTO E INSTALAÇÃO. AF_11/2021_PE</t>
  </si>
  <si>
    <t>INSTALAÇÕES HIDRÁULICAS</t>
  </si>
  <si>
    <t>TUBOS</t>
  </si>
  <si>
    <t>CONEXÕES E ACESSÓRIOS</t>
  </si>
  <si>
    <t>Adaptador de pvc rígido roscável com flanges para caixa d'água diam = 3/4"</t>
  </si>
  <si>
    <t>ADAPTADOR COM FLANGES LIVRES, PVC, SOLDÁVEL LONGO, DN 32 MM X 1 , INSTALADO EM RESERVAÇÃO DE ÁGUA DE EDIFICAÇÃO QUE POSSUA RESERVATÓRIO DE FIBRA/FIBROCIMENTO   FORNECIMENTO E INSTALAÇÃO. AF_06/2016</t>
  </si>
  <si>
    <t>Adaptador de pvc rígido roscável com flanges para caixa d'água diam = 1 1/2"</t>
  </si>
  <si>
    <t>ADAPTADOR CURTO COM BOLSA E ROSCA PARA REGISTRO, PVC, SOLDÁVEL, DN 25MM X 3/4 , INSTALADO EM RAMAL OU SUB-RAMAL DE ÁGUA - FORNECIMENTO E INSTALAÇÃO. AF_06/2022</t>
  </si>
  <si>
    <t>ADAPTADOR CURTO COM BOLSA E ROSCA PARA REGISTRO, PVC, SOLDÁVEL, DN 32 MM X 1", INSTALADO EM RESERVAÇÃO PREDIAL DE ÁGUA - FORNECIMENTO E INSTALAÇÃO. AF_04/2024</t>
  </si>
  <si>
    <t>ADAPTADOR CURTO COM BOLSA E ROSCA PARA REGISTRO, PVC, SOLDÁVEL, DN 60MM X 2 , INSTALADO EM PRUMADA DE ÁGUA - FORNECIMENTO E INSTALAÇÃO. AF_06/2022</t>
  </si>
  <si>
    <t>BUCHA DE REDUÇÃO, CURTA, PVC, SOLDÁVEL, DN 60 X 50 MM, INSTALADO EM PRUMADA DE ÁGUA - FORNECIMENTO E INSTALAÇÃO. AF_06/2022</t>
  </si>
  <si>
    <t>BUCHA DE REDUÇÃO, LONGA, PVC, SOLDÁVEL, DN 40 X 25 MM, INSTALADO EM RAMAL DE DISTRIBUIÇÃO DE ÁGUA - FORNECIMENTO E INSTALAÇÃO. AF_06/2022</t>
  </si>
  <si>
    <t>BUCHA DE REDUÇÃO, LONGA, PVC, SOLDÁVEL, DN 50 X 25 MM, INSTALADO EM RAMAL DE DISTRIBUIÇÃO DE ÁGUA - FORNECIMENTO E INSTALAÇÃO. AF_06/2022</t>
  </si>
  <si>
    <t>BUCHA DE REDUÇÃO, LONGA, PVC, SOLDÁVEL, DN 60 X 25 MM, INSTALADO EM PRUMADA DE ÁGUA - FORNECIMENTO E INSTALAÇÃO. AF_06/2022</t>
  </si>
  <si>
    <t>HIDRÔMETRO DN 3/4", 5,0 M3/H - FORNECIMENTO E INSTALAÇÃO. AF_03/2024</t>
  </si>
  <si>
    <t>JOELHO 45 GRAUS, PVC, SOLDÁVEL, DN 25MM, INSTALADO EM PRUMADA DE ÁGUA - FORNECIMENTO E INSTALAÇÃO. AF_06/2022</t>
  </si>
  <si>
    <t>JOELHO 45 GRAUS, PVC, SOLDÁVEL, DN 25MM, INSTALADO EM RAMAL OU SUB-RAMAL DE ÁGUA - FORNECIMENTO E INSTALAÇÃO. AF_06/2022</t>
  </si>
  <si>
    <t>JOELHO 45 GRAUS, PVC, SOLDÁVEL, DN 50MM, INSTALADO EM PRUMADA DE ÁGUA - FORNECIMENTO E INSTALAÇÃO. AF_06/2022</t>
  </si>
  <si>
    <t>JOELHO 90 GRAUS, PVC, SOLDÁVEL, DN 25MM, INSTALADO EM PRUMADA DE ÁGUA - FORNECIMENTO E INSTALAÇÃO. AF_06/2022</t>
  </si>
  <si>
    <t>JOELHO 90 GRAUS, PVC, SOLDÁVEL, DN 25MM, INSTALADO EM RAMAL DE DISTRIBUIÇÃO DE ÁGUA - FORNECIMENTO E INSTALAÇÃO. AF_06/2022</t>
  </si>
  <si>
    <t>JOELHO 90 GRAUS, PVC, SOLDÁVEL, DN 25MM, INSTALADO EM RAMAL OU SUB-RAMAL DE ÁGUA - FORNECIMENTO E INSTALAÇÃO. AF_06/2022</t>
  </si>
  <si>
    <t>JOELHO 90 GRAUS, PVC, SOLDÁVEL, DN 32 MM INSTALADO EM RESERVAÇÃO PREDIAL DE ÁGUA - FORNECIMENTO E INSTALAÇÃO. AF_04/2024</t>
  </si>
  <si>
    <t>JOELHO 90 GRAUS, PVC, SOLDÁVEL, DN 40MM, INSTALADO EM RAMAL DE DISTRIBUIÇÃO DE ÁGUA - FORNECIMENTO E INSTALAÇÃO. AF_06/2022</t>
  </si>
  <si>
    <t>JOELHO 90 GRAUS, PVC, SOLDÁVEL, DN 50MM, INSTALADO EM RAMAL DE DISTRIBUIÇÃO DE ÁGUA - FORNECIMENTO E INSTALAÇÃO. AF_06/2022</t>
  </si>
  <si>
    <t>JOELHO 90 GRAUS, PVC, SOLDÁVEL, DN 50 MM INSTALADO EM RESERVAÇÃO PREDIAL DE ÁGUA - FORNECIMENTO E INSTALAÇÃO. AF_04/2024</t>
  </si>
  <si>
    <t>JOELHO 90 GRAUS, PVC, SOLDÁVEL, DN 60MM, INSTALADO EM PRUMADA DE ÁGUA - FORNECIMENTO E INSTALAÇÃO. AF_06/2022</t>
  </si>
  <si>
    <t>JOELHO 90 GRAUS, PVC, SOLDÁVEL, DN 60 MM INSTALADO EM RESERVAÇÃO PREDIAL DE ÁGUA - FORNECIMENTO E INSTALAÇÃO. AF_04/2024</t>
  </si>
  <si>
    <t>TERMINAL DE VENTILAÇÃO, PVC, SÉRIE NORMAL, ESGOTO PREDIAL, DN 50 MM, JUNTA SOLDÁVEL, FORNECIDO E INSTALADO EM PRUMADA DE ESGOTO SANITÁRIO OU VENTILAÇÃO. AF_08/2022</t>
  </si>
  <si>
    <t>TÊ COM BUCHA DE LATÃO NA BOLSA CENTRAL, PVC, SOLDÁVEL, DN 25MM X 1/2 , INSTALADO EM RAMAL OU SUB-RAMAL DE ÁGUA - FORNECIMENTO E INSTALAÇÃO. AF_06/2022</t>
  </si>
  <si>
    <t>Tê de redução 90º de pvc rígido soldável, marrom  diâm = 40 x 25mm</t>
  </si>
  <si>
    <t>TÊ DE REDUÇÃO, PVC, SOLDÁVEL, DN 50MM X 25MM, INSTALADO EM PRUMADA DE ÁGUA - FORNECIMENTO E INSTALAÇÃO. AF_06/2022</t>
  </si>
  <si>
    <t>TÊ DE REDUÇÃO, PVC, SOLDÁVEL, DN 50MM X 40MM, INSTALADO EM PRUMADA DE ÁGUA - FORNECIMENTO E INSTALAÇÃO. AF_06/2022</t>
  </si>
  <si>
    <t>TE, PVC, SOLDÁVEL, DN 25MM, INSTALADO EM PRUMADA DE ÁGUA - FORNECIMENTO E INSTALAÇÃO. AF_06/2022</t>
  </si>
  <si>
    <t>TE, PVC, SOLDÁVEL, DN 25MM, INSTALADO EM RAMAL DE DISTRIBUIÇÃO DE ÁGUA - FORNECIMENTO E INSTALAÇÃO. AF_06/2022</t>
  </si>
  <si>
    <t>TE, PVC, SOLDÁVEL, DN 25MM, INSTALADO EM RAMAL OU SUB-RAMAL DE ÁGUA - FORNECIMENTO E INSTALAÇÃO. AF_06/2022</t>
  </si>
  <si>
    <t>TÊ, PVC, SOLDÁVEL, DN 32 MM INSTALADO EM RESERVAÇÃO PREDIAL DE ÁGUA - FORNECIMENTO E INSTALAÇÃO. AF_04/2024</t>
  </si>
  <si>
    <t>TE, PVC, SOLDÁVEL, DN 50MM, INSTALADO EM RAMAL DE DISTRIBUIÇÃO DE ÁGUA - FORNECIMENTO E INSTALAÇÃO. AF_06/2022</t>
  </si>
  <si>
    <t>TÊ, PVC, SOLDÁVEL, DN 50 MM INSTALADO EM RESERVAÇÃO PREDIAL DE ÁGUA - FORNECIMENTO E INSTALAÇÃO. AF_04/2024</t>
  </si>
  <si>
    <t>TE, PVC, SOLDÁVEL, DN 60MM, INSTALADO EM PRUMADA DE ÁGUA - FORNECIMENTO E INSTALAÇÃO. AF_06/2022</t>
  </si>
  <si>
    <t>TÊ, PVC, SOLDÁVEL, DN 60 MM INSTALADO EM RESERVAÇÃO PREDIAL DE ÁGUA - FORNECIMENTO E INSTALAÇÃO. AF_04/2024</t>
  </si>
  <si>
    <t>UNIÃO, PVC, SOLDÁVEL, DN 25MM, INSTALADO EM PRUMADA DE ÁGUA - FORNECIMENTO E INSTALAÇÃO. AF_06/2022</t>
  </si>
  <si>
    <t>UNIÃO, PVC, SOLDÁVEL, DN 32MM, INSTALADO EM RAMAL DE DISTRIBUIÇÃO DE ÁGUA - FORNECIMENTO E INSTALAÇÃO. AF_06/2022</t>
  </si>
  <si>
    <t>REGISTROS E VÁLVULAS</t>
  </si>
  <si>
    <t>CHAVE DE BOIA AUTOMÁTICA SUPERIOR/INFERIOR 15A/250V - FORNECIMENTO E INSTALAÇÃO. AF_12/2020</t>
  </si>
  <si>
    <t>REGISTRO DE GAVETA BRUTO, LATÃO, ROSCÁVEL, 1 1/4", COM ACABAMENTO E CANOPLA CROMADOS - FORNECIMENTO E INSTALAÇÃO. AF_08/2021</t>
  </si>
  <si>
    <t>REGISTRO DE GAVETA BRUTO, LATÃO, ROSCÁVEL, 3/4", COM ACABAMENTO E CANOPLA CROMADOS - FORNECIMENTO E INSTALAÇÃO. AF_08/2021</t>
  </si>
  <si>
    <t>TORNEIRA DE BOIA PARA CAIXA D'ÁGUA, ROSCÁVEL, 3/4" - FORNECIMENTO E INSTALAÇÃO. AF_08/2021</t>
  </si>
  <si>
    <t>Valvula de descarga alta segurança (antivandalismo), d=1 1/2", c/pino acionador passante p/parede esp=200-300mm, Docol ou similar - Rev 01</t>
  </si>
  <si>
    <t>VÁLVULA DE ESFERA BRUTA, BRONZE, ROSCÁVEL, 1'' - FORNECIMENTO E INSTALAÇÃO. AF_08/2021</t>
  </si>
  <si>
    <t>VÁLVULA DE ESFERA BRUTA, BRONZE, ROSCÁVEL, 1 1/2'' - FORNECIMENTO E INSTALAÇÃO. AF_08/2021</t>
  </si>
  <si>
    <t>VÁLVULA DE ESFERA BRUTA, BRONZE, ROSCÁVEL, 2'' - FORNECIMENTO E INSTALAÇÃO. AF_08/2021</t>
  </si>
  <si>
    <t>VÁLVULA DE ESFERA BRUTA, BRONZE, ROSCÁVEL, 3/4'' - FORNECIMENTO E INSTALAÇÃO. AF_08/2021</t>
  </si>
  <si>
    <t>VÁLVULA DE RETENÇÃO VERTICAL, DE BRONZE, ROSCÁVEL, 3/4" - FORNECIMENTO E INSTALAÇÃO. AF_08/2021</t>
  </si>
  <si>
    <t>Torneira p/lavatorio alta segurança (antivandalismo), passante p/parede esp:200-300mm, Docol ou similar - Rev 01</t>
  </si>
  <si>
    <t>RESERVATÓRIOS</t>
  </si>
  <si>
    <t>CAIXA D´ÁGUA EM POLIÉSTER REFORÇADO COM FIBRA DE VIDRO, 5000 LITROS - FORNECIMENTO E INSTALAÇÃO. AF_06/2021</t>
  </si>
  <si>
    <t>CAIXA D´ÁGUA EM POLIETILENO, 1000 LITROS (INCLUSOS TUBOS, CONEXÕES E TORNEIRA DE BÓIA) - FORNECIMENTO E INSTALAÇÃO. AF_06/2021</t>
  </si>
  <si>
    <t>BOMBAS</t>
  </si>
  <si>
    <t>BOMBA CENTRÍFUGA, MONOFÁSICA, 0,5 CV OU 0,49 HP, HM 6 A 20 M, Q 1,2 A 8,3 M3/H - FORNECIMENTO E INSTALAÇÃO. AF_12/2020</t>
  </si>
  <si>
    <t>INSTALAÇÕES SANITÁRIAS</t>
  </si>
  <si>
    <t>ESCAVAÇÕES E REATERROS</t>
  </si>
  <si>
    <t>ESCAVAÇÃO MANUAL DE VALA COM PROFUNDIDADE MENOR OU IGUAL A 1,30 M. AF_02/2021</t>
  </si>
  <si>
    <t>REATERRO MANUAL DE VALAS, COM PLACA VIBRATÓRIA. AF_08/2023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</si>
  <si>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</si>
  <si>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</si>
  <si>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50 MM, FORNECIDO E INSTALADO EM PRUMADA DE ESGOTO SANITÁRIO OU VENTILAÇÃO. AF_08/2022</t>
  </si>
  <si>
    <t>TUBO PVC, SERIE NORMAL, ESGOTO PREDIAL, DN 75 MM, FORNECIDO E INSTALADO EM PRUMADA DE ESGOTO SANITÁRIO OU VENTILAÇÃO. AF_08/2022</t>
  </si>
  <si>
    <t>TUBO PVC, SERIE NORMAL, ESGOTO PREDIAL, DN 100 MM, FORNECIDO E INSTALADO EM RAMAL DE DESCARGA OU RAMAL DE ESGOTO SANITÁRIO. AF_08/2022</t>
  </si>
  <si>
    <t>Tubo pvc rígido c/anel borracha, serie normal, p/esgoto predial, d = 150mm</t>
  </si>
  <si>
    <t>CAIXA SIFONADA, COM GRELHA REDONDA, PVC, DN 150 X 150 X 50 MM, JUNTA SOLDÁVEL, FORNECIDA E INSTALADA EM RAMAL DE DESCARGA OU EM RAMAL DE ESGOTO SANITÁRIO. AF_08/2022</t>
  </si>
  <si>
    <t>CAP, PVC, SÉRIE NORMAL, ESGOTO PREDIAL, DN 100 MM, JUNTA ELÁSTICA, FORNECIDO E INSTALADO EM SUBCOLETOR AÉREO DE ESGOTO SANITÁRIO. AF_08/2022</t>
  </si>
  <si>
    <t>Cap de pvc rígido c/ anéis p/ esgoto, diâm. =150mm</t>
  </si>
  <si>
    <t>CURVA CURTA 90 GRAUS, PVC, SERIE NORMAL, ESGOTO PREDIAL, DN 100 MM, JUNTA ELÁSTICA,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</si>
  <si>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</si>
  <si>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45 GRAUS, PVC, SERIE NORMAL, ESGOTO PREDIAL, DN 50 MM, JUNTA ELÁSTICA, FORNECIDO E INSTALADO EM RAMAL DE DESCARGA OU RAMAL DE ESGOTO SANITÁRIO. AF_08/2022</t>
  </si>
  <si>
    <t>JOELHO 45 GRAUS, PVC, SERIE NORMAL, ESGOTO PREDIAL, DN 50 MM, JUNTA ELÁSTICA, FORNECIDO E INSTALADO EM PRUMADA DE ESGOTO SANITÁRIO OU VENTILAÇÃO. AF_08/2022</t>
  </si>
  <si>
    <t>JOELHO 45 GRAUS, PVC, SERIE NORMAL, ESGOTO PREDIAL, DN 100 MM, JUNTA ELÁSTICA, FORNECIDO E INSTALADO EM RAMAL DE DESCARGA OU RAMAL DE ESGOTO SANITÁRIO. AF_08/2022</t>
  </si>
  <si>
    <t>Joelho 45º pvc rígido soldável para esgoto primário diâmentro 150mm Rev.01 10/2022</t>
  </si>
  <si>
    <t>JOELHO 90 GRAUS, PVC, SERIE NORMAL, ESGOTO PREDIAL, DN 40 MM, JUNTA SOLDÁVEL,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</si>
  <si>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</si>
  <si>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JOELHO 90 GRAUS, PVC, SERIE NORMAL, ESGOTO PREDIAL, DN 50 MM, JUNTA ELÁSTICA, FORNECIDO E INSTALADO EM PRUMADA DE ESGOTO SANITÁRIO OU VENTILAÇÃO. AF_08/2022</t>
  </si>
  <si>
    <t>JOELHO 90 GRAUS, PVC, SERIE NORMAL, ESGOTO PREDIAL, DN 75 MM, JUNTA ELÁSTICA, FORNECIDO E INSTALADO EM PRUMADA DE ESGOTO SANITÁRIO OU VENTILAÇÃO. AF_08/2022</t>
  </si>
  <si>
    <t>JUNÇÃO SIMPLES, PVC, SERIE NORMAL, ESGOTO PREDIAL, DN 50 X 50 MM, JUNTA ELÁSTICA, FORNECIDO E INSTALADO EM PRUMADA DE ESGOTO SANITÁRIO OU VENTILAÇÃO. AF_08/2022</t>
  </si>
  <si>
    <t>JUNÇÃO SIMPLES, PVC, SERIE NORMAL, ESGOTO PREDIAL, DN 100 X 100 MM, JUNTA ELÁSTICA, FORNECIDO E INSTALADO EM PRUMADA DE ESGOTO SANITÁRIO OU VENTILAÇÃO. AF_08/2022</t>
  </si>
  <si>
    <t>JUNÇÃO DE REDUÇÃO INVERTIDA, PVC, SÉRIE NORMAL, ESGOTO PREDIAL, DN 100 X 50 MM, JUNTA ELÁSTICA, FORNECIDO E INSTALADO EM RAMAL DE DESCARGA OU RAMAL DE ESGOTO SANITÁRIO. AF_08/2022</t>
  </si>
  <si>
    <t>Junção simples em pvc rígido c/ anéis, para esgoto primário, diâm = 150 x 150mm</t>
  </si>
  <si>
    <t>LUVA DE CORRER, PVC, SERIE NORMAL, ESGOTO PREDIAL, DN 50 MM, JUNTA ELÁSTICA, FORNECIDO E INSTALADO EM RAMAL DE DESCARGA OU RAMAL DE ESGOTO SANITÁRIO. AF_08/2022</t>
  </si>
  <si>
    <t>LUVA DE CORRER, PVC, SERIE NORMAL, ESGOTO PREDIAL, DN 50 MM, JUNTA ELÁSTICA, FORNECIDO E INSTALADO EM PRUMADA DE ESGOTO SANITÁRIO OU VENTILAÇÃO. AF_08/2022</t>
  </si>
  <si>
    <t>LUVA DE CORRER, PVC, SERIE NORMAL, ESGOTO PREDIAL, DN 75 MM, JUNTA ELÁSTICA, FORNECIDO E INSTALADO EM PRUMADA DE ESGOTO SANITÁRIO OU VENTILAÇÃO. AF_08/2022</t>
  </si>
  <si>
    <t>LUVA DE CORRER, PVC, SERIE NORMAL, ESGOTO PREDIAL, DN 100 MM, JUNTA ELÁSTICA, FORNECIDO E INSTALADO EM RAMAL DE DESCARGA OU RAMAL DE ESGOTO SANITÁRIO. AF_08/2022</t>
  </si>
  <si>
    <t>LUVA DE CORRER, PVC, SERIE NORMAL, ESGOTO PREDIAL, DN 100 MM, JUNTA ELÁSTICA, FORNECIDO E INSTALADO EM PRUMADA DE ESGOTO SANITÁRIO OU VENTILAÇÃO. AF_08/2022</t>
  </si>
  <si>
    <t>Luva de correr em pvc rígido soldável, para esgoto primário, diâm = 150mm</t>
  </si>
  <si>
    <t>REDUÇÃO EXCÊNTRICA, PVC, SERIE R, ÁGUA PLUVIAL, DN 75 X 50 MM, JUNTA ELÁSTICA, FORNECIDO E INSTALADO EM RAMAL DE ENCAMINHAMENTO. AF_06/2022</t>
  </si>
  <si>
    <t>Tê de redução de pvc BSA soldavel, d= 75x50mm, linha Irriga-LF, Tigre ou similar</t>
  </si>
  <si>
    <t>TE, PVC, SÉRIE NORMAL, ESGOTO PREDIAL, DN 100 X 50 MM, JUNTA ELÁSTICA, FORNECIDO E INSTALADO EM PRUMADA DE ESGOTO SANITÁRIO OU VENTILAÇÃO. AF_08/2022</t>
  </si>
  <si>
    <t>TE, PVC, SERIE NORMAL, ESGOTO PREDIAL, DN 50 X 50 MM, JUNTA ELÁSTICA, FORNECIDO E INSTALADO EM RAMAL DE DESCARGA OU RAMAL DE ESGOTO SANITÁRIO. AF_08/2022</t>
  </si>
  <si>
    <t>TE, PVC, SERIE NORMAL, ESGOTO PREDIAL, DN 50 X 50 MM, JUNTA ELÁSTICA, FORNECIDO E INSTALADO EM PRUMADA DE ESGOTO SANITÁRIO OU VENTILAÇÃO. AF_08/2022</t>
  </si>
  <si>
    <t>TERMINAL DE VENTILAÇÃO, PVC, SÉRIE NORMAL, ESGOTO PREDIAL, DN 75 MM, JUNTA SOLDÁVEL, FORNECIDO E INSTALADO EM PRUMADA DE ESGOTO SANITÁRIO OU VENTILAÇÃO. AF_08/2022</t>
  </si>
  <si>
    <t>PROLONGAMENTO / PROLONGADOR PARA CAIXA SIFONADA, PVC, 150 MM X 150 MM (NBR 5688)</t>
  </si>
  <si>
    <t>CAIXAS, FOSSA, FILTRO E SUMIDOURO</t>
  </si>
  <si>
    <t>CAIXA ENTERRADA HIDRÁULICA RETANGULAR EM ALVENARIA COM TIJOLOS CERÂMICOS MACIÇOS, DIMENSÕES INTERNAS: 0,6X0,6X0,6 M PARA REDE DE ESGOTO. AF_12/2020</t>
  </si>
  <si>
    <t>ÁGUAS PLUVIAIS E DRENO DE AR CONDICIONADO</t>
  </si>
  <si>
    <t>TUBO PVC, SÉRIE R, ÁGUA PLUVIAL, DN 75 MM, FORNECIDO E INSTALADO EM CONDUTORES VERTICAIS DE ÁGUAS PLUVIAIS. AF_06/2022</t>
  </si>
  <si>
    <t>TUBO PVC, SÉRIE R, ÁGUA PLUVIAL, DN 75 MM, FORNECIDO E INSTALADO EM RAMAL DE ENCAMINHAMENTO. AF_06/2022</t>
  </si>
  <si>
    <t>TUBO PVC, SÉRIE R, ÁGUA PLUVIAL, DN 100 MM, FORNECIDO E INSTALADO EM CONDUTORES VERTICAIS DE ÁGUAS PLUVIAIS. AF_06/2022</t>
  </si>
  <si>
    <t>TUBO PVC, SÉRIE R, ÁGUA PLUVIAL, DN 100 MM, FORNECIDO E INSTALADO EM RAMAL DE ENCAMINHAMENTO. AF_06/2022</t>
  </si>
  <si>
    <t>TUBO PVC, SÉRIE R, ÁGUA PLUVIAL, DN 150 MM, FORNECIDO E INSTALADO EM RAMAL DE ENCAMINHAMENTO. AF_06/2022</t>
  </si>
  <si>
    <t>ADAPTADOR CURTO COM BOLSA E ROSCA PARA REGISTRO, PVC, SOLDÁVEL, DN 25MM X 3/4 , INSTALADO EM RAMAL DE DISTRIBUIÇÃO DE ÁGUA - FORNECIMENTO E INSTALAÇÃO. AF_06/2022</t>
  </si>
  <si>
    <t>Bucha de redução curta de pvc rígido soldável, marrom, diâm = 40 x 32mm</t>
  </si>
  <si>
    <t>CURVA CURTA 90 GRAUS, PVC, SERIE NORMAL, ESGOTO PREDIAL, DN 75 MM, JUNTA ELÁSTICA, FORNECIDO E INSTALADO EM PRUMADA DE ESGOTO SANITÁRIO OU VENTILAÇÃO. AF_08/2022</t>
  </si>
  <si>
    <t>CURVA CURTA 90 GRAUS, PVC, SERIE NORMAL, ESGOTO PREDIAL, DN 75 MM, JUNTA ELÁSTICA, FORNECIDO E INSTALADO EM RAMAL DE DESCARGA OU RAMAL DE ESGOTO SANITÁRIO. AF_08/2022</t>
  </si>
  <si>
    <t>CURVA 90 GRAUS, PVC, SOLDÁVEL, DN 25MM, INSTALADO EM RAMAL DE DISTRIBUIÇÃO DE ÁGUA - FORNECIMENTO E INSTALAÇÃO. AF_06/2022</t>
  </si>
  <si>
    <t>CURVA 90 GRAUS, PVC, SOLDÁVEL, DN 32MM, INSTALADO EM RAMAL DE DISTRIBUIÇÃO DE ÁGUA - FORNECIMENTO E INSTALAÇÃO. AF_06/2022</t>
  </si>
  <si>
    <t>CURVA 90 GRAUS, PVC, SOLDÁVEL, DN 32 MM, INSTALADO EM RESERVAÇÃO PREDIAL DE ÁGUA - FORNECIMENTO E INSTALAÇÃO. AF_04/2024</t>
  </si>
  <si>
    <t>CURVA 90 GRAUS, PVC, SOLDÁVEL, DN 50 MM, INSTALADO EM RESERVAÇÃO PREDIAL DE ÁGUA - FORNECIMENTO E INSTALAÇÃO. AF_04/2024</t>
  </si>
  <si>
    <t>CURVA CURTA 90 GRAUS, PVC, SERIE NORMAL, ESGOTO PREDIAL, DN 100 MM, JUNTA ELÁSTICA, FORNECIDO E INSTALADO EM PRUMADA DE ESGOTO SANITÁRIO OU VENTILAÇÃO. AF_08/2022</t>
  </si>
  <si>
    <t>JOELHO 45 GRAUS, PVC, SERIE R, ÁGUA PLUVIAL, DN 100 MM, JUNTA ELÁSTICA, FORNECIDO E INSTALADO EM RAMAL DE ENCAMINHAMENTO. AF_06/2022</t>
  </si>
  <si>
    <t>JOELHO 45 GRAUS, PVC, SOLDÁVEL, DN 32 MM, INSTALADO EM DRENO DE AR CONDICIONADO - FORNECIMENTO E INSTALAÇÃO. AF_08/2022</t>
  </si>
  <si>
    <t>JOELHO 90 GRAUS, PVC, SERIE R, ÁGUA PLUVIAL, DN 150 MM, JUNTA ELÁSTICA, FORNECIDO E INSTALADO EM RAMAL DE ENCAMINHAMENTO. AF_06/2022</t>
  </si>
  <si>
    <t>JOELHO 90 GRAUS, PVC, SOLDÁVEL, DN 32 MM, INSTALADO EM DRENO DE AR CONDICIONADO - FORNECIMENTO E INSTALAÇÃO. AF_08/2022</t>
  </si>
  <si>
    <t>JOELHO 90 GRAUS, PVC, SOLDÁVEL, DN 32MM, INSTALADO EM RAMAL DE DISTRIBUIÇÃO DE ÁGUA - FORNECIMENTO E INSTALAÇÃO. AF_06/2022</t>
  </si>
  <si>
    <t>JOELHO 90 GRAUS, PVC, SOLDÁVEL, DN 40 MM INSTALADO EM RESERVAÇÃO PREDIAL DE ÁGUA - FORNECIMENTO E INSTALAÇÃO. AF_04/2024</t>
  </si>
  <si>
    <t>JUNÇÃO SIMPLES, PVC, SERIE R, ÁGUA PLUVIAL, DN 100 X 100 MM, JUNTA ELÁSTICA, FORNECIDO E INSTALADO EM RAMAL DE ENCAMINHAMENTO. AF_06/2022</t>
  </si>
  <si>
    <t>LUVA DE CORRER, PVC, SERIE R, ÁGUA PLUVIAL, DN 75 MM, JUNTA ELÁSTICA, FORNECIDO E INSTALADO EM RAMAL DE ENCAMINHAMENTO. AF_06/2022</t>
  </si>
  <si>
    <t>LUVA DE CORRER, PVC, SERIE R, ÁGUA PLUVIAL, DN 100 MM, JUNTA ELÁSTICA, FORNECIDO E INSTALADO EM RAMAL DE ENCAMINHAMENTO. AF_06/2022</t>
  </si>
  <si>
    <t>LUVA DE CORRER, PVC, SERIE R, ÁGUA PLUVIAL, DN 150 MM, JUNTA ELÁSTICA, FORNECIDO E INSTALADO EM RAMAL DE ENCAMINHAMENTO. AF_06/2022</t>
  </si>
  <si>
    <t>Ralo hemisférico em fº fº, tipo abacaxi Ø 75mm</t>
  </si>
  <si>
    <t>Ralo hemisférico em fº fº, tipo abacaxi Ø 100mm</t>
  </si>
  <si>
    <t>TÊ DE REDUÇÃO, PVC, SOLDÁVEL, DN 40MM X 32MM, INSTALADO EM RAMAL DE DISTRIBUIÇÃO DE ÁGUA - FORNECIMENTO E INSTALAÇÃO. AF_06/2022</t>
  </si>
  <si>
    <t>TE, PVC, SOLDÁVEL, DN 32 MM, INSTALADO EM DRENO DE AR CONDICIONADO - FORNECIMENTO E INSTALAÇÃO. AF_08/2022</t>
  </si>
  <si>
    <t>TE, PVC, SOLDÁVEL, DN 40MM, INSTALADO EM RAMAL DE DISTRIBUIÇÃO DE ÁGUA - FORNECIMENTO E INSTALAÇÃO. AF_06/2022</t>
  </si>
  <si>
    <t>CAIXAS E CALHAS</t>
  </si>
  <si>
    <t>CALHA EM CHAPA DE AÇO GALVANIZADO NÚMERO 24, DESENVOLVIMENTO DE 100 CM, INCLUSO TRANSPORTE VERTICAL. AF_07/2019</t>
  </si>
  <si>
    <t>CANALETA MEIA CANA PRÉ-MOLDADA DE CONCRETO (D = 20 CM) - FORNECIMENTO E INSTALAÇÃO. AF_08/2021</t>
  </si>
  <si>
    <t>FILTRO PARA PISCINA DFR-19 DANCOR OU EQUIVALENTE - FORNECIMENTO E INSTALAÇÃO</t>
  </si>
  <si>
    <t>PROTEÇÃO CONTRA INCÊNDIO</t>
  </si>
  <si>
    <t>EXTINTOR DE INCÊNDIO PORTÁTIL COM CARGA DE CO2 DE 6 KG, CLASSE BC - FORNECIMENTO E INSTALAÇÃO. AF_10/2020_PE</t>
  </si>
  <si>
    <t>SINALIZAÇÃO</t>
  </si>
  <si>
    <t>GERAÇÃO DE ENERGIA SOLAR</t>
  </si>
  <si>
    <t>CONDULETE DE ALUMÍNIO, TIPO T, PARA ELETRODUTO DE AÇO GALVANIZADO DN 32 MM (1 1/4''), APARENTE - FORNECIMENTO E INSTALAÇÃO. AF_10/2022</t>
  </si>
  <si>
    <t>CABO SOLAR FLEXÍVEL 10MM² / VERMELHO, 50 METROS - FORNECIMENTO E INSTALAÇÃO.</t>
  </si>
  <si>
    <t>CAIXA DE PASSAGEM METALICA, DE SOBREPOR, COM TAMPA APARAFUSADA, DIMENSOES 30 X 30 X *10* CM</t>
  </si>
  <si>
    <t>FORNECIMENTO E INSTALAÇÃO DE USINA DE GERAÇÃO DE ENERGIA FOTOVOLTAICA COM GERAÇÃO MENSAL DE 9.750 kWh, INCLUINDO PAINÉIS E INVERSORES</t>
  </si>
  <si>
    <t>SUBESTAÇÃO</t>
  </si>
  <si>
    <t>Transformador trifasico 75 kva, at 13800v, bt 380/220 v, fornecimento</t>
  </si>
  <si>
    <t>Montagem de acessórios para subestação transformadora em poste - Rev 01_2023</t>
  </si>
  <si>
    <t>Quadro de medição indireta para transformadores de até 225 kva</t>
  </si>
  <si>
    <t>Aterramento composto de 3 hastes de cobre Ø 5/8" x 2,40m, interligada com cabo de cobre 50mm2</t>
  </si>
  <si>
    <t>ARREMATES E SOLEIRAS</t>
  </si>
  <si>
    <t>Divisória em granito branco fortaleza, polido do dois lados, e= 2cm, inclusive montagem com ferragens</t>
  </si>
  <si>
    <t>PINTURA</t>
  </si>
  <si>
    <t>Emassamento de superfície, com aplicação de 02 demãos de massa acrílica, lixamento e retoques - Rev 01</t>
  </si>
  <si>
    <t>COBERTURA</t>
  </si>
  <si>
    <t>Rufo de concreto armado fck=20mpa l=30cm e h=5cm</t>
  </si>
  <si>
    <t>Estrutura Metálica p/ Cobertura c/Vigas-Treliça Pratt e terças em UDC 127, 2 águas, sem lanternin, vãos 10,01 a 20,0m, pintada 1 d oxido ferro + 2 d esmalte epóxi branco, exceto forn. Telhas - Executada</t>
  </si>
  <si>
    <t>TELHAMENTO COM TELHA METÁLICA TERMOACÚSTICA E = 30 MM, COM ATÉ 2 ÁGUAS, INCLUSO IÇAMENTO. AF_07/2019</t>
  </si>
  <si>
    <t>LOUÇAS E ACESSÓRIOS SANITÁRIOS</t>
  </si>
  <si>
    <t>Assento elevado para vaso sanitário, com arco e assento almofadado, com 7 cm de altura, cor branca, Astra, ref. TAE7/K ou similar</t>
  </si>
  <si>
    <t>Ducha higiênica com registro, linha aspen, ref. 1984 C35 da DECA ou similar</t>
  </si>
  <si>
    <t>CUBA DE EMBUTIR OVAL EM LOUÇA BRANCA, 35 X 50CM OU EQUIVALENTE, INCLUSO VÁLVULA E SIFÃO TIPO GARRAFA EM METAL CROMADO - FORNECIMENTO E INSTALAÇÃO. AF_01/2020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</si>
  <si>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</si>
  <si>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CUBA DE EMBUTIR DE AÇO INOXIDÁVEL MÉDIA, INCLUSO VÁLVULA TIPO AMERICANA E SIFÃO TIPO GARRAFA EM METAL CROMADO - FORNECIMENTO E INSTALAÇÃO. AF_01/2020</t>
  </si>
  <si>
    <t>Lavatório louça de canto (Deca-Izy, ref L-10117 ou similar) sem coluna, c/ sifão cromado, válvula cromada, engate cromado, exclusive torneira</t>
  </si>
  <si>
    <t>Fornecimento e instalação de torneira pressmatic compact de mesa, ref. 17160606, docol ou similar</t>
  </si>
  <si>
    <t>Dispenser, em plástico, para papel higiênico em rolo</t>
  </si>
  <si>
    <t>Bancada em granito branco fortaleza, e = 2cm</t>
  </si>
  <si>
    <t>SABONETEIRA PLASTICA TIPO DISPENSER PARA SABONETE LIQUIDO COM RESERVATORIO 800 A 1500 ML, INCLUSO FIXAÇÃO. AF_01/2020</t>
  </si>
  <si>
    <t>Piso tátil direcional e/ou alerta, em borracha, p/deficientes visuais, dimensões 25x25cm, aplicado, rejuntado, exclusive regularização de base</t>
  </si>
  <si>
    <t>LIMPEZA GERAL</t>
  </si>
  <si>
    <t>Limpeza geral</t>
  </si>
  <si>
    <t>URBANIZAÇÃO E PAISAGISMO</t>
  </si>
  <si>
    <t>ALVENARIA</t>
  </si>
  <si>
    <t>Concreto ciclópico com concreto de fck=10Mpa e 50% de pedra de mão</t>
  </si>
  <si>
    <t>Calha semi-circular em concreto pré-moldado d=40cm</t>
  </si>
  <si>
    <t>Tubo de pead, PE-80, ramal predial, diam = 20mm (1/2") x 2,3mm (esp.parede)</t>
  </si>
  <si>
    <t>PINTURA ÁREA EXTERNA</t>
  </si>
  <si>
    <t>PINTURA DE SÍMBOLOS E TEXTOS COM TINTA ACRÍLICA, DEMARCAÇÃO COM FITA ADESIVA E APLICAÇÃO COM ROLO. AF_05/2021</t>
  </si>
  <si>
    <t>PINTURA DE MEIO-FIO COM TINTA BRANCA A BASE DE CAL (CAIAÇÃO). AF_05/2021</t>
  </si>
  <si>
    <t>FECHAMENTOS EXTERNOS</t>
  </si>
  <si>
    <t>Gradil Nylofor 3D, malha 20x5cm, Ø 5mm 250x103 cm, pintura branca, Belgo ou similar, inclusive postes e acessórios</t>
  </si>
  <si>
    <t>Corrimão em aço inox ø=1 1/2", duplo, h=90cm</t>
  </si>
  <si>
    <t>Escada em ferro, degraus em barra redonda 3/4" e quadro em barra chata de 2" x 5/16"</t>
  </si>
  <si>
    <t>PAVIMENTAÇÃO EXTERNA</t>
  </si>
  <si>
    <t>EXECUÇÃO DE PAVIMENTO EM PISO INTERTRAVADO, COM BLOCO RETANGULAR COLORIDO DE 20 X 10 CM, ESPESSURA 8 CM. AF_10/2022</t>
  </si>
  <si>
    <t>ELEMENTOS DECORATIVOS</t>
  </si>
  <si>
    <t>PAISAGISMO</t>
  </si>
  <si>
    <t>Fornecimento e espalhamento de terra vegetal preparada</t>
  </si>
  <si>
    <t>ADMINISTRAÇÃO</t>
  </si>
  <si>
    <t>ENGENHEIRO CIVIL DE OBRA JUNIOR COM ENCARGOS COMPLEMENTARES</t>
  </si>
  <si>
    <t>MES</t>
  </si>
  <si>
    <t>ENCARREGADO GERAL DE OBRAS COM ENCARGOS COMPLEMENTARES</t>
  </si>
  <si>
    <t>VIGIA DIURNO COM ENCARGOS COMPLEMENTARES</t>
  </si>
  <si>
    <t>DESENHISTA PROJETISTA COM ENCARGOS COMPLEMENTARES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</si>
  <si>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</si>
  <si>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VALORES (R$)</t>
  </si>
  <si>
    <t>%</t>
  </si>
  <si>
    <t>ITEM</t>
  </si>
  <si>
    <t>CÓDIGO</t>
  </si>
  <si>
    <t>DESCRIÇÃO</t>
  </si>
  <si>
    <t>CLASS</t>
  </si>
  <si>
    <t>UNID.</t>
  </si>
  <si>
    <t>QUANT.</t>
  </si>
  <si>
    <t>PREÇO(R$)</t>
  </si>
  <si>
    <t>PREÇO COM DESCONTO (R$)</t>
  </si>
  <si>
    <t>PREÇO TOTAL (R$)</t>
  </si>
  <si>
    <t>ACU. ANT</t>
  </si>
  <si>
    <t>MEDIDO</t>
  </si>
  <si>
    <t>ACU. TOT.</t>
  </si>
  <si>
    <t>1.1</t>
  </si>
  <si>
    <t>SER.CG</t>
  </si>
  <si>
    <t>UND</t>
  </si>
  <si>
    <t>COT-HAB</t>
  </si>
  <si>
    <t>M2</t>
  </si>
  <si>
    <t>1.2</t>
  </si>
  <si>
    <t>LIMPEZA MECANIZADA DE CAMADA VEGETAL, VEGETAÇÃO E PEQUENAS ÁRVORES (DIÂMETRO DE TRONCO MENOR QUE 0,20 M), COM TRATOR DE ESTEIRAS.AF_05/2018</t>
  </si>
  <si>
    <t>1.3</t>
  </si>
  <si>
    <t>REGULARIZAÇÃO DE SUPERFÍCIES COM MOTONIVELADORA AF_11/2019</t>
  </si>
  <si>
    <t>1.4</t>
  </si>
  <si>
    <t>02522/ORSE</t>
  </si>
  <si>
    <t>Compactação de aterros, com rolo vibratório pé de carneiro, a 100% do proctor normal</t>
  </si>
  <si>
    <t>M3</t>
  </si>
  <si>
    <t>1.5</t>
  </si>
  <si>
    <t>ATERRO MECANIZADO DE VALA COM RETROESCAVADEIRA (CAPACIDADE DA CAÇAMBA DA RETRO: 0,26 M³ / POTÊNCIA: 88 HP), LARGURA DE 0,8 A 1,5 M, PROFUNDI
DADE DE 1,5 A 3,0 M, COM SOLO ARGILO-ARENOSO. AF_05/2016</t>
  </si>
  <si>
    <t>1.6</t>
  </si>
  <si>
    <t>00026/ORSE</t>
  </si>
  <si>
    <t>1.7</t>
  </si>
  <si>
    <t>TRANSPORTE COM CAMINHÃO BASCULANTE DE 6 M³, EM VIA URBANA PAVIMENTADA, M3XKM DMT ATÉ 30 KM (UNIDADE: M3XKM). AF_07/2020</t>
  </si>
  <si>
    <t>2.1</t>
  </si>
  <si>
    <t>06096/ORSE</t>
  </si>
  <si>
    <t>Ligação Predial de Água em Mureta de Concreto, Provisória ou Definitiva, com Fornecimento de Material, inclusive Mureta e Hidrômetro, Rede DN 50mm</t>
  </si>
  <si>
    <t>1,00</t>
  </si>
  <si>
    <t>2.2</t>
  </si>
  <si>
    <t>ENTRADA DE ENERGIA ELÉTRICA, AÉREA, BIFÁSICA, COM CAIXA DE SOBREPOR
ABO DE 16 MM2 E DISJUNTOR DIN 50A (NÃO INCLUSO O POSTE DE CONCRETO)
F_07/2020_P</t>
  </si>
  <si>
    <t>2.3</t>
  </si>
  <si>
    <t>13311/ORSE</t>
  </si>
  <si>
    <t>Andaime metálico fachadeiro - locação mensal , exceto montagem, desmontagem e tela</t>
  </si>
  <si>
    <t>M2 X MÊS</t>
  </si>
  <si>
    <t>2.4</t>
  </si>
  <si>
    <t>MONTAGEM E DESMONTAGEM DE ANDAIME MODULAR FACHADEIRO, COM PISO METÁLICO, PARA EDIFICAÇÕES COM MÚLTIPLOS PAVIMENTOS (EXCLUSIVE ANDAIME E LIMPEZA). AF_11/2017</t>
  </si>
  <si>
    <t>2.5</t>
  </si>
  <si>
    <t>12862/ORSE</t>
  </si>
  <si>
    <t>P X D</t>
  </si>
  <si>
    <t>2.6</t>
  </si>
  <si>
    <t>056/ORSE</t>
  </si>
  <si>
    <t>2.7</t>
  </si>
  <si>
    <t>062/ORSE</t>
  </si>
  <si>
    <t>2.8</t>
  </si>
  <si>
    <t>061/ORSE</t>
  </si>
  <si>
    <t>2.9</t>
  </si>
  <si>
    <t>10184/ORSE</t>
  </si>
  <si>
    <t>2.10</t>
  </si>
  <si>
    <t>00051/ORSE</t>
  </si>
  <si>
    <t>Placa de obra em chapa aço galvanizado, instalada</t>
  </si>
  <si>
    <t>2.11</t>
  </si>
  <si>
    <t>TAPUME COM TELHA METÁLICA. AF_05/2018</t>
  </si>
  <si>
    <t>3.1</t>
  </si>
  <si>
    <t>LOCACAO CONVENCIONAL DE OBRA, UTILIZANDO GABARITO DE TÁBUAS CORRIDAS PONTALETADAS A CADA 2,00M - 2 UTILIZAÇÕES. AF_10/2018</t>
  </si>
  <si>
    <t>4.1</t>
  </si>
  <si>
    <t>4.1.1</t>
  </si>
  <si>
    <t>ESCAVAÇÃO MECANIZADA PARA BLOCO DE COROAMENTO OU SAPATA COM RETROESCAVADEIRA (INCLUINDO ESCAVAÇÃO PARA COLOCAÇÃO DE FÔRMAS). AF_01/2024</t>
  </si>
  <si>
    <t>4.1.2</t>
  </si>
  <si>
    <t>93379</t>
  </si>
  <si>
    <t>4.1.3</t>
  </si>
  <si>
    <t>100973</t>
  </si>
  <si>
    <t>4.1.4</t>
  </si>
  <si>
    <t>97914</t>
  </si>
  <si>
    <t>4.1.5</t>
  </si>
  <si>
    <t>102473</t>
  </si>
  <si>
    <t>4.1.6</t>
  </si>
  <si>
    <t>FABRICAÇÃO, MONTAGEM E DESMONTAGEM DE FÔRMA PARA SAPATA, EM MADEIRA SERRADA, E=25 MM,
4 UTILIZAÇÕES. AF_01/2024</t>
  </si>
  <si>
    <t>4.1.7</t>
  </si>
  <si>
    <t>96543</t>
  </si>
  <si>
    <t>4.1.8</t>
  </si>
  <si>
    <t>96545</t>
  </si>
  <si>
    <t>4.1.9</t>
  </si>
  <si>
    <t>96546</t>
  </si>
  <si>
    <t>4.1.10</t>
  </si>
  <si>
    <t>104920</t>
  </si>
  <si>
    <t>4.1.11</t>
  </si>
  <si>
    <t>104921</t>
  </si>
  <si>
    <t>4.1.12</t>
  </si>
  <si>
    <t>98557</t>
  </si>
  <si>
    <t>4.1.13</t>
  </si>
  <si>
    <t>CONCRETAGEM DE SAPATAS, FCK 30 MPA, COM USO DE BOMBA  LANÇAMENTO, ADENSAMENTO E ACABAMENTO. AF_01/2024</t>
  </si>
  <si>
    <t>4.2</t>
  </si>
  <si>
    <t>4.2.1</t>
  </si>
  <si>
    <t>ESCAVAÇÃO MECANIZADA PARA VIGA BALDRAME OU SAPATA CORRIDA COM MINI-ESCAVADEIRA (SEM ESCAVAÇÃO PARA COLOCAÇÃO DE FÒRMAS).AF_01/2024</t>
  </si>
  <si>
    <t>4.2.2</t>
  </si>
  <si>
    <t>4.2.3</t>
  </si>
  <si>
    <t>4.2.4</t>
  </si>
  <si>
    <t>4.2.5</t>
  </si>
  <si>
    <t>104916</t>
  </si>
  <si>
    <t>4.2.6</t>
  </si>
  <si>
    <t>104917</t>
  </si>
  <si>
    <t>4.2.7</t>
  </si>
  <si>
    <t>104918</t>
  </si>
  <si>
    <t>4.2.8</t>
  </si>
  <si>
    <t>104919</t>
  </si>
  <si>
    <t>4.2.9</t>
  </si>
  <si>
    <t>4.2.10</t>
  </si>
  <si>
    <t>4.2.11</t>
  </si>
  <si>
    <t>104922</t>
  </si>
  <si>
    <t>4.2.12</t>
  </si>
  <si>
    <t>96536</t>
  </si>
  <si>
    <t>4.2.13</t>
  </si>
  <si>
    <t>CONCRETAGEM DE BLOCO DE COROAMENTO OU VIGA BALDRAME, FCK 30 MPA, COM USO DE BOMBA - LANÇAMENTO, ADENSAMENTO E ACABAMENTO.AF_09/2023</t>
  </si>
  <si>
    <t>4.2.14</t>
  </si>
  <si>
    <t>4.3</t>
  </si>
  <si>
    <t>4.3.1</t>
  </si>
  <si>
    <t>MONTAGEM E DESMONTAGEM DE FÔRMA DE LAJE MACIÇA, PÉ-DIREITO SIMPLES, EM CHAPA DE MADEIRA COMPENSADA RESINADA E CIMBRAMENTO DE MADEIRA, 2 UTILIZAÇÕES. AF_03/2022 COMPENSADA RESINADA, 6 UTILIZAÇÕES. AF_09/2020</t>
  </si>
  <si>
    <t>4.3.2</t>
  </si>
  <si>
    <t>4.3.3</t>
  </si>
  <si>
    <t>COMPOSICAO.1</t>
  </si>
  <si>
    <t>CONCRETAGEM DE VIG E LAJES, FCK 30 MPA, PARA LAJES MACIÇAS OU NERVURADAS COM USO DE BOMBA - LANÇAMENTO, ADENSAMENTO E ACABAMENTO.</t>
  </si>
  <si>
    <t>4.3.4</t>
  </si>
  <si>
    <t>92768</t>
  </si>
  <si>
    <t>4.3.5</t>
  </si>
  <si>
    <t>92769</t>
  </si>
  <si>
    <t>4.3.6</t>
  </si>
  <si>
    <t>92770</t>
  </si>
  <si>
    <t>4.3.7</t>
  </si>
  <si>
    <t>92771</t>
  </si>
  <si>
    <t>4.3.8</t>
  </si>
  <si>
    <t>92772</t>
  </si>
  <si>
    <t>4.3.9</t>
  </si>
  <si>
    <t xml:space="preserve">APLICAÇÃO DE LONA PLÁSTICA PARA EXECUÇÃO DE PAVIMENTOS DE CONCRETO. </t>
  </si>
  <si>
    <t>4.4</t>
  </si>
  <si>
    <t>4.4.1</t>
  </si>
  <si>
    <t>4.4.2</t>
  </si>
  <si>
    <t>4.4.3</t>
  </si>
  <si>
    <t>4.4.4</t>
  </si>
  <si>
    <t>MONTAGEM E DESMONTAGEM DE FÔRMA DE LAJE MACIÇA, PÉ-DIREITO SIMPLES, EM CHAPA DE MADEIRA
COMPENSADA RESINADA, 6 UTILIZAÇÕES. AF_09/2020</t>
  </si>
  <si>
    <t>4.4.5</t>
  </si>
  <si>
    <t>4.4.6</t>
  </si>
  <si>
    <t>4.4.7</t>
  </si>
  <si>
    <t>4.4.8</t>
  </si>
  <si>
    <t>4.4.9</t>
  </si>
  <si>
    <t>4.4.10</t>
  </si>
  <si>
    <t>4.5</t>
  </si>
  <si>
    <t>4.5.1</t>
  </si>
  <si>
    <t>96523</t>
  </si>
  <si>
    <t>4.5.2</t>
  </si>
  <si>
    <t>4.5.3</t>
  </si>
  <si>
    <t>4.5.4</t>
  </si>
  <si>
    <t>4.5.5</t>
  </si>
  <si>
    <t>96535</t>
  </si>
  <si>
    <t>4.5.6</t>
  </si>
  <si>
    <t>92409</t>
  </si>
  <si>
    <t>4.5.7</t>
  </si>
  <si>
    <t>92518</t>
  </si>
  <si>
    <t>4.5.8</t>
  </si>
  <si>
    <t>4.5.9</t>
  </si>
  <si>
    <t>4.5.10</t>
  </si>
  <si>
    <t>96558</t>
  </si>
  <si>
    <t>4.5.11</t>
  </si>
  <si>
    <t>COMPOSIÇÃO . 01</t>
  </si>
  <si>
    <t>4.5.12</t>
  </si>
  <si>
    <t>4.5.13</t>
  </si>
  <si>
    <t>4.5.14</t>
  </si>
  <si>
    <t>4.5.15</t>
  </si>
  <si>
    <t>92759</t>
  </si>
  <si>
    <t>4.5.16</t>
  </si>
  <si>
    <t>92762</t>
  </si>
  <si>
    <t>4.5.17</t>
  </si>
  <si>
    <t>4.5.18</t>
  </si>
  <si>
    <t>4.5.19</t>
  </si>
  <si>
    <t>4.6</t>
  </si>
  <si>
    <t>CASA DE GÁS</t>
  </si>
  <si>
    <t>20.1.1</t>
  </si>
  <si>
    <t>93358</t>
  </si>
  <si>
    <t>4.6.2</t>
  </si>
  <si>
    <t>TUBO EM COBRE RÍGIDO, DN 22 MM, CLASSE E, SEM ISOLAMENTO, INSTALADO EM 
 RAMAL E SUB-RAMAL DE GÁS COMBUSTÍVEL - FORNECIMENTO E INSTALAÇÃO. AF_
 04/2022</t>
  </si>
  <si>
    <t>20.1.2</t>
  </si>
  <si>
    <t>104737</t>
  </si>
  <si>
    <t>5.1</t>
  </si>
  <si>
    <t>5.1.1</t>
  </si>
  <si>
    <t>COMPOSICAO.2</t>
  </si>
  <si>
    <t>CONCRETAGEM DE PILARES, FCK = 30 MPA, COM USO DE BOMBA - LANÇAMENTO, ADENSAMENTO E ACABAMENTO. AF_02/2022_PS</t>
  </si>
  <si>
    <t>5.1.2</t>
  </si>
  <si>
    <t>5.1.3</t>
  </si>
  <si>
    <t>5.1.4</t>
  </si>
  <si>
    <t>5.1.5</t>
  </si>
  <si>
    <t>92763</t>
  </si>
  <si>
    <t>5.1.6</t>
  </si>
  <si>
    <t>92764</t>
  </si>
  <si>
    <t>5.2</t>
  </si>
  <si>
    <t>5.2.1</t>
  </si>
  <si>
    <t>5.2.2</t>
  </si>
  <si>
    <t>5.2.3</t>
  </si>
  <si>
    <t>5.2.4</t>
  </si>
  <si>
    <t>92760</t>
  </si>
  <si>
    <t>5.2.5</t>
  </si>
  <si>
    <t>92761</t>
  </si>
  <si>
    <t>5.2.6</t>
  </si>
  <si>
    <t>5.2.7</t>
  </si>
  <si>
    <t>5.2.8</t>
  </si>
  <si>
    <t>5.2.9</t>
  </si>
  <si>
    <t>92765</t>
  </si>
  <si>
    <t>5.3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</si>
  <si>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</si>
  <si>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</si>
  <si>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</si>
  <si>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</si>
  <si>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</si>
  <si>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</si>
  <si>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</si>
  <si>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</si>
  <si>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7189/ORSE</t>
  </si>
  <si>
    <t>Controle tecnológico de concreto "com" moldagem de corpos de prova, distancia até 30 km</t>
  </si>
  <si>
    <t>6.1</t>
  </si>
  <si>
    <t>11808/ORSE</t>
  </si>
  <si>
    <t>6.2</t>
  </si>
  <si>
    <t>CONTRAPISO EM ARGAMASSA TRAÇO 1:4 (CIMENTO E AREIA), PREPARO MECÂNICO COM BETONEIRA 400 L, APLICADO EM ÁREAS SECAS SOBRE LAJE, NÃO ADERIDO,
ACABAMENTO NÃO REFORÇADO, ESPESSURA 5CM. AF_07/2021</t>
  </si>
  <si>
    <t>6.3</t>
  </si>
  <si>
    <t>12442/ORSE</t>
  </si>
  <si>
    <t>Revestimento cerâmico para piso ou parede, 90 x 90 cm, porcelanato, esmaltado, polido, linha munari cimento, Eliane ou similar, aplicado com argamassa industrializada ac-iii, rejuntado, exclusive regularização de base ou emboço - Rev - 03</t>
  </si>
  <si>
    <t>6.4</t>
  </si>
  <si>
    <t>07653/ORSE</t>
  </si>
  <si>
    <t>Piso em granito branco Siena, esp= 2cm, aplicado com argamassa industrializada ac-ii, rejuntado, exclusive regularização de base(ESCADAS E RAMPAS)</t>
  </si>
  <si>
    <t>6.5</t>
  </si>
  <si>
    <t>10169/ORSE</t>
  </si>
  <si>
    <t>Piso alta resistência 12 mm, cor cinza, com juntas plásticas, polimento até o esmeril 400 e enceramento, exclusive argamassa de regularização, aplicado</t>
  </si>
  <si>
    <t>6.6</t>
  </si>
  <si>
    <t>12441/ORSE</t>
  </si>
  <si>
    <t>Revestimento cerâmico para piso ou parede, 90 x 90 cm, porcelanato, natural, retificado, linha bianco carrara, Portobello ou similar, aplicado com argamassa industrializada ac-iii, rejuntado, exclusive regularização de base ou emboço(Piso Porcelanato Retificado, 200x1200mm, Legno Dorato, Biancogres ou equivalente técnico)</t>
  </si>
  <si>
    <t>7.1</t>
  </si>
  <si>
    <t>PAREDE COM PLACAS DE GESSO ACARTONADO (DRYWALL), PARA USO INTERNO, COM DUAS FACES SIMPLES E ESTRUTURA METÁLICA COM GUIAS DUPLAS, COM VÃOS.</t>
  </si>
  <si>
    <t>7.2</t>
  </si>
  <si>
    <t>07704/ORSE</t>
  </si>
  <si>
    <t>7.3</t>
  </si>
  <si>
    <t>7.4</t>
  </si>
  <si>
    <t>CHAPISCO APLICADO EM ALVENARIAS E ESTRUTURAS DE CONCRETO INTERNAS, COM COLHER DE PEDREIRO. ARGAMASSA TRAÇO 1:3 COM PREPARO MANUAL.</t>
  </si>
  <si>
    <t>7.5</t>
  </si>
  <si>
    <t>03316/ORSE</t>
  </si>
  <si>
    <t>7.6</t>
  </si>
  <si>
    <t>12330/ORSE</t>
  </si>
  <si>
    <t>7.7</t>
  </si>
  <si>
    <t>10994/ORSE</t>
  </si>
  <si>
    <t>7.8</t>
  </si>
  <si>
    <t>7.9</t>
  </si>
  <si>
    <t>7.10</t>
  </si>
  <si>
    <t>8.1</t>
  </si>
  <si>
    <t>01778/ORSE</t>
  </si>
  <si>
    <t>MAT.</t>
  </si>
  <si>
    <t>8.2</t>
  </si>
  <si>
    <t>8.3</t>
  </si>
  <si>
    <t>8.4</t>
  </si>
  <si>
    <t>01896/ORSE</t>
  </si>
  <si>
    <t>9.1</t>
  </si>
  <si>
    <t>11941/ORSE</t>
  </si>
  <si>
    <t>9.2</t>
  </si>
  <si>
    <t>CONTRAMARCO DE AÇO, FIXAÇÃO COM ARGAMASSA - FORNECIMENTO E INSTALAÇÃO AF_12/2019</t>
  </si>
  <si>
    <t>9.3</t>
  </si>
  <si>
    <t>11940/ORSE</t>
  </si>
  <si>
    <t>9.4</t>
  </si>
  <si>
    <t>01880/ORSE</t>
  </si>
  <si>
    <t>Vidro liso incolor 6mm</t>
  </si>
  <si>
    <t>9.5</t>
  </si>
  <si>
    <t>01885/ORSE</t>
  </si>
  <si>
    <t>Vidro temperado 10 mm, liso, transparente, com ferragens</t>
  </si>
  <si>
    <t>9.6</t>
  </si>
  <si>
    <t>03149/ORSE</t>
  </si>
  <si>
    <t>Película insulfilm aplicada ou Similar(Basculantes dos banheiros, porta de vidro de correr)</t>
  </si>
  <si>
    <t>9.7</t>
  </si>
  <si>
    <t>13096/ORSE</t>
  </si>
  <si>
    <t>9.8</t>
  </si>
  <si>
    <t>09733/ORSE</t>
  </si>
  <si>
    <t>9.9</t>
  </si>
  <si>
    <t>03764/ORSE</t>
  </si>
  <si>
    <t>9.10</t>
  </si>
  <si>
    <t>09982/ORSE</t>
  </si>
  <si>
    <t>9.11</t>
  </si>
  <si>
    <t>07165/ORSE</t>
  </si>
  <si>
    <t xml:space="preserve">Porta em madeira compensada (canela), lisa, semi-ôca, 0.90 x 2.10 m, para sanitário de deficiente físico (inclusive batente, ferragens, fechadura, suporte e chapa de alumínio e=1mm) - Rev 03 </t>
  </si>
  <si>
    <t>9.12</t>
  </si>
  <si>
    <t>9.13</t>
  </si>
  <si>
    <t>09072/ORSE</t>
  </si>
  <si>
    <t>Portão em ferro, em gradil metálico, padrão belgo ou equivalente</t>
  </si>
  <si>
    <t>9.14</t>
  </si>
  <si>
    <t>12953/ORSE</t>
  </si>
  <si>
    <t>Portão em tubo de ferro galvanizado de 2", de abrir, tela malha revestida 76 x 76mm, n.º 12, inclusive dobradiças e trancas/ferrolho</t>
  </si>
  <si>
    <t>9.15</t>
  </si>
  <si>
    <t>9.16</t>
  </si>
  <si>
    <t>9.17</t>
  </si>
  <si>
    <r>
      <t xml:space="preserve">JANELA DE AÇO TIPO BASCULANTE PARA VIDROS, COM BATENTE, FERRAGENS E PINTURA ANTICORROSIVA. EXCLUSIVE VIDROS, ACABAMENTO, ALIZAR E CONTRAMARCO. FORNECIMENTO E INSTALAÇÃO. AF_12/2019 </t>
    </r>
    <r>
      <rPr>
        <b/>
        <sz val="9"/>
        <rFont val="Arial"/>
        <family val="2"/>
      </rPr>
      <t>(CELA)</t>
    </r>
  </si>
  <si>
    <t>9.18</t>
  </si>
  <si>
    <t>03163/ORSE</t>
  </si>
  <si>
    <t>9.19</t>
  </si>
  <si>
    <t>KIT DE PORTA DE MADEIRA TIPO MEXICANA, MACIÇA (PESADA OU SUPERPESADA), PADRÃO MÉDIO, 80X210CM, ESPESSURA DE 3,5CM, ITENS INCLUSOS: DOBRADIÇA
S, MONTAGEM E INSTALAÇÃO DE BATENTE, FECHADURA COM EXECUÇÃO DO FURO -
FORNECIMENTO E INSTALAÇÃO. AF_12/2019</t>
  </si>
  <si>
    <t>10.1</t>
  </si>
  <si>
    <t>04726/ORSE</t>
  </si>
  <si>
    <t>Forro de gesso acartonado, em placas 1250 x 600mm e perfis T, acabamento em filme PVC, marca MOD-LINE, modelo Linho ou similar, instalado</t>
  </si>
  <si>
    <t>10.2</t>
  </si>
  <si>
    <t>INSUMO</t>
  </si>
  <si>
    <t>10.3</t>
  </si>
  <si>
    <t>PERFIL TRAVESSA (SECUNDARIO), T CLICADO, EM ACO GALVANIZADO , BRANCO, PARA FORRO REMOVIVEL, 24 X 1250 MM (L X C)</t>
  </si>
  <si>
    <t>10.4</t>
  </si>
  <si>
    <t>FORRO EM DRYWALL, PARA AMBIENTES COMERCIAIS, INCLUSIVE ESTRUTURA DE FIXAÇÃO. AF_05/2017_P</t>
  </si>
  <si>
    <t>11.1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</si>
  <si>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</si>
  <si>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</si>
  <si>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11.2</t>
  </si>
  <si>
    <t>05057/ORSE</t>
  </si>
  <si>
    <t>Revestimento metálico em alumínio composto (Alucobond), e=0,3mm, pintura Kaynar 500 composta por seis camadas, inclusive estrutura metálica auxiliar em perfil de viga "U" de 2" - fornecimento e montagem</t>
  </si>
  <si>
    <t>11.3</t>
  </si>
  <si>
    <t>11.4</t>
  </si>
  <si>
    <t>10870/ORSE</t>
  </si>
  <si>
    <t>11.5</t>
  </si>
  <si>
    <t>09054/ORSE</t>
  </si>
  <si>
    <t>12.1</t>
  </si>
  <si>
    <t>12.1.1</t>
  </si>
  <si>
    <t>JCA.EL-002/PRÓPRIA</t>
  </si>
  <si>
    <t>ELETRODUTO EM ACO GALVANIZADO ELETROLÍTICO, LEVE, DIÂMETRO Ø1", INSTALAÇÃO APARENTE</t>
  </si>
  <si>
    <t>12.1.2</t>
  </si>
  <si>
    <t>S13612</t>
  </si>
  <si>
    <t>12.1.3</t>
  </si>
  <si>
    <t>91850</t>
  </si>
  <si>
    <t>12.1.4</t>
  </si>
  <si>
    <t>91863</t>
  </si>
  <si>
    <t>12.1.5</t>
  </si>
  <si>
    <t>91871</t>
  </si>
  <si>
    <t>12.1.6</t>
  </si>
  <si>
    <t>91864</t>
  </si>
  <si>
    <t>12.1.7</t>
  </si>
  <si>
    <t>91868</t>
  </si>
  <si>
    <t>12.1.8</t>
  </si>
  <si>
    <t>91872</t>
  </si>
  <si>
    <t>12.1.9</t>
  </si>
  <si>
    <t>91865</t>
  </si>
  <si>
    <t>12.1.10</t>
  </si>
  <si>
    <t>91869</t>
  </si>
  <si>
    <t>12.1.11</t>
  </si>
  <si>
    <t>91873</t>
  </si>
  <si>
    <t>12.1.12</t>
  </si>
  <si>
    <t>S93009S</t>
  </si>
  <si>
    <t>Eletroduto rígido roscável, pvc, dn 60 mm (2"), para rede enterrada de distribuição de energia elétrica - fornecimento e instalação. af_12/2021</t>
  </si>
  <si>
    <t>12.1.13</t>
  </si>
  <si>
    <t>91890</t>
  </si>
  <si>
    <t>12.1.14</t>
  </si>
  <si>
    <t>91914</t>
  </si>
  <si>
    <t>12.1.15</t>
  </si>
  <si>
    <t>91893</t>
  </si>
  <si>
    <t>12.1.16</t>
  </si>
  <si>
    <t>91917</t>
  </si>
  <si>
    <t>12.1.17</t>
  </si>
  <si>
    <t>91920</t>
  </si>
  <si>
    <t>12.1.18</t>
  </si>
  <si>
    <t>91875</t>
  </si>
  <si>
    <t>12.1.19</t>
  </si>
  <si>
    <t>91884</t>
  </si>
  <si>
    <t>12.1.20</t>
  </si>
  <si>
    <t>91876</t>
  </si>
  <si>
    <t>12.1.21</t>
  </si>
  <si>
    <t>91880</t>
  </si>
  <si>
    <t>12.1.22</t>
  </si>
  <si>
    <t>91885</t>
  </si>
  <si>
    <t>12.1.23</t>
  </si>
  <si>
    <t>91877</t>
  </si>
  <si>
    <t>12.1.24</t>
  </si>
  <si>
    <t>91881</t>
  </si>
  <si>
    <t>12.1.25</t>
  </si>
  <si>
    <t>91886</t>
  </si>
  <si>
    <t>12.1.26</t>
  </si>
  <si>
    <t>S13363</t>
  </si>
  <si>
    <t>12.1.27</t>
  </si>
  <si>
    <t>S13364</t>
  </si>
  <si>
    <t>12.1.28</t>
  </si>
  <si>
    <t>95785</t>
  </si>
  <si>
    <t>12.1.29</t>
  </si>
  <si>
    <t>95789</t>
  </si>
  <si>
    <t>12.1.30</t>
  </si>
  <si>
    <t>95791</t>
  </si>
  <si>
    <t>12.1.31</t>
  </si>
  <si>
    <t>104402</t>
  </si>
  <si>
    <t>12.1.32</t>
  </si>
  <si>
    <t>104403</t>
  </si>
  <si>
    <t>12.1.33</t>
  </si>
  <si>
    <t>104396</t>
  </si>
  <si>
    <t>12.1.34</t>
  </si>
  <si>
    <t>104397</t>
  </si>
  <si>
    <t>12.1.35</t>
  </si>
  <si>
    <t>104399</t>
  </si>
  <si>
    <t>12.1.36</t>
  </si>
  <si>
    <t>104400</t>
  </si>
  <si>
    <t>12.1.37</t>
  </si>
  <si>
    <t>104404</t>
  </si>
  <si>
    <t>12.1.38</t>
  </si>
  <si>
    <t>104405</t>
  </si>
  <si>
    <t>12.1.39</t>
  </si>
  <si>
    <t>95817</t>
  </si>
  <si>
    <t>CONDULETE DE PVC, TIPO X, PARA ELETRODUTO DE PVC SOLDÁVEL DN 25 MM (3/4 ), APARENTE - FORNECIMENTO E INSTALAÇÃO. AF_10/2022</t>
  </si>
  <si>
    <t>12.1.40</t>
  </si>
  <si>
    <t>95818</t>
  </si>
  <si>
    <t>12.1.41</t>
  </si>
  <si>
    <t>S00765</t>
  </si>
  <si>
    <t>12.1.42</t>
  </si>
  <si>
    <t>JCA.EL-015/PRÓPRIA</t>
  </si>
  <si>
    <t>12.1.43</t>
  </si>
  <si>
    <t>S00762</t>
  </si>
  <si>
    <t>Fornecimento e instalação de eletrocalha perfurada 100 x   50 x 3000 mm (ref. mopa ou similar)</t>
  </si>
  <si>
    <t>12.1.44</t>
  </si>
  <si>
    <t>S12471</t>
  </si>
  <si>
    <t>Tampa de encaixe 100 X 3000 mm, galvanizada à fogo, para eletrocalha metálica (ref.: mopa ou similar)</t>
  </si>
  <si>
    <t>12.1.45</t>
  </si>
  <si>
    <t>104785</t>
  </si>
  <si>
    <t>12.1.46</t>
  </si>
  <si>
    <t>S07384</t>
  </si>
  <si>
    <t>Fixação de eletrocalhas com vergalhão (Tirante) com rosca total ø 1/4"x1000mm (marvitec ref. 1431 ou similar)</t>
  </si>
  <si>
    <t>12.1.47</t>
  </si>
  <si>
    <t>S08689</t>
  </si>
  <si>
    <t>12.1.48</t>
  </si>
  <si>
    <t>S11287</t>
  </si>
  <si>
    <t>12.1.49</t>
  </si>
  <si>
    <t>S08686</t>
  </si>
  <si>
    <t>12.1.50</t>
  </si>
  <si>
    <t>S07877</t>
  </si>
  <si>
    <t>Curva horizontal 100 x 50 mm para eletrocalha metálica, com ângulo 90° (ref.: mopa ou similar)</t>
  </si>
  <si>
    <t>12.1.51</t>
  </si>
  <si>
    <t>S08443</t>
  </si>
  <si>
    <t>12.1.52</t>
  </si>
  <si>
    <t>S08113</t>
  </si>
  <si>
    <t>12.2</t>
  </si>
  <si>
    <t>12.2.1</t>
  </si>
  <si>
    <t>91929</t>
  </si>
  <si>
    <t>12.2.2</t>
  </si>
  <si>
    <t>91931</t>
  </si>
  <si>
    <t>12.2.3</t>
  </si>
  <si>
    <t>91933</t>
  </si>
  <si>
    <t>12.2.4</t>
  </si>
  <si>
    <t>91926</t>
  </si>
  <si>
    <t>12.2.5</t>
  </si>
  <si>
    <t>91928</t>
  </si>
  <si>
    <t>12.2.6</t>
  </si>
  <si>
    <t>92982</t>
  </si>
  <si>
    <t>12.2.7</t>
  </si>
  <si>
    <t>92986</t>
  </si>
  <si>
    <t>12.3</t>
  </si>
  <si>
    <t>12.3.1</t>
  </si>
  <si>
    <t>12.3.1.1</t>
  </si>
  <si>
    <t>JCA.EL-026/PRÓPRIA</t>
  </si>
  <si>
    <t>CAIXA DE PASSAGEM EM PVC, DE EMBUTIR, COM MEDIDAS 15x15x7,5cm, INSTALADA NA PAREDE</t>
  </si>
  <si>
    <t>12.3.1.2</t>
  </si>
  <si>
    <t>JCA.EL-033/PRÓPRIA</t>
  </si>
  <si>
    <t>12.3.1.3</t>
  </si>
  <si>
    <t>91939</t>
  </si>
  <si>
    <t>12.3.1.4</t>
  </si>
  <si>
    <t>91940</t>
  </si>
  <si>
    <t>12.3.1.5</t>
  </si>
  <si>
    <t>91941</t>
  </si>
  <si>
    <t>12.3.1.6</t>
  </si>
  <si>
    <t>91944</t>
  </si>
  <si>
    <t>12.3.1.7</t>
  </si>
  <si>
    <t>97886</t>
  </si>
  <si>
    <t>12.3.2</t>
  </si>
  <si>
    <t>12.3.2.1</t>
  </si>
  <si>
    <t>93671</t>
  </si>
  <si>
    <t>12.3.2.2</t>
  </si>
  <si>
    <t>93656</t>
  </si>
  <si>
    <t>12.3.2.3</t>
  </si>
  <si>
    <t>TJRE-65140374</t>
  </si>
  <si>
    <t>12.3.2.4</t>
  </si>
  <si>
    <t>93654</t>
  </si>
  <si>
    <t>12.3.2.5</t>
  </si>
  <si>
    <t>S13102</t>
  </si>
  <si>
    <t>12.3.2.6</t>
  </si>
  <si>
    <t>S12241</t>
  </si>
  <si>
    <t>12.3.3</t>
  </si>
  <si>
    <t>12.3.3.1</t>
  </si>
  <si>
    <t>S08490</t>
  </si>
  <si>
    <t>Disjuntor termomagnetico tripolar 100 A, padrão DIN (Europeu - linha branca), 10KA</t>
  </si>
  <si>
    <t>12.3.3.2</t>
  </si>
  <si>
    <t>12.3.3.3</t>
  </si>
  <si>
    <t>S09041</t>
  </si>
  <si>
    <t>12.3.3.4</t>
  </si>
  <si>
    <t>12.3.3.5</t>
  </si>
  <si>
    <t>S00452</t>
  </si>
  <si>
    <t>Disjuntor termomagnetico tripolar  63 A, padrão DIN (Europeu - linha branca), curva C</t>
  </si>
  <si>
    <t>12.3.3.6</t>
  </si>
  <si>
    <t>93672</t>
  </si>
  <si>
    <t>12.3.3.7</t>
  </si>
  <si>
    <t>93655</t>
  </si>
  <si>
    <t>12.3.3.8</t>
  </si>
  <si>
    <t>S00451</t>
  </si>
  <si>
    <t>Disjuntor termomagnetico tripolar  32 A, padrão DIN (Europeu - linha branca), curva C</t>
  </si>
  <si>
    <t>12.3.3.9</t>
  </si>
  <si>
    <t>S07996</t>
  </si>
  <si>
    <t>Disjuntor bipolar DR 25 A  - Dispositivo residual diferencial, tipo AC, 30MA, ref.5SM1 312-OMB, Siemens ou similar</t>
  </si>
  <si>
    <t>12.3.3.10</t>
  </si>
  <si>
    <t>12.3.3.11</t>
  </si>
  <si>
    <t>DPCH-958818</t>
  </si>
  <si>
    <t>QUADRO DE DISTRIBUICAO COM BARRAMENTO TRIFASICO, DE SOBREPOR, EM CHAPA DE ACO GALVANIZADO, PARA *56* DISJUNTORES DIN, 100 A</t>
  </si>
  <si>
    <t>12.3.4</t>
  </si>
  <si>
    <t>12.3.4.1</t>
  </si>
  <si>
    <t>12.3.4.2</t>
  </si>
  <si>
    <t>12.3.4.3</t>
  </si>
  <si>
    <t>12.3.4.4</t>
  </si>
  <si>
    <t>12.3.4.5</t>
  </si>
  <si>
    <t>12.3.4.6</t>
  </si>
  <si>
    <t>12.3.4.7</t>
  </si>
  <si>
    <t>101880</t>
  </si>
  <si>
    <t>12.3.5</t>
  </si>
  <si>
    <t>12.3.5.1</t>
  </si>
  <si>
    <t>12.3.5.2</t>
  </si>
  <si>
    <t>12.3.5.3</t>
  </si>
  <si>
    <t>93657</t>
  </si>
  <si>
    <t>12.3.5.4</t>
  </si>
  <si>
    <t>12.3.5.5</t>
  </si>
  <si>
    <t>12.3.5.6</t>
  </si>
  <si>
    <t>12.3.5.7</t>
  </si>
  <si>
    <t>12.3.5.8</t>
  </si>
  <si>
    <t>TJRE-86659289</t>
  </si>
  <si>
    <t>12.3.5.9</t>
  </si>
  <si>
    <t>S12230</t>
  </si>
  <si>
    <t>12.3.6</t>
  </si>
  <si>
    <t>12.3.6.1</t>
  </si>
  <si>
    <t>12.3.6.2</t>
  </si>
  <si>
    <t>12.3.6.3</t>
  </si>
  <si>
    <t>12.3.6.4</t>
  </si>
  <si>
    <t>TJRE-46731108</t>
  </si>
  <si>
    <t>12.3.6.5</t>
  </si>
  <si>
    <t>12.3.6.6</t>
  </si>
  <si>
    <t>12.4</t>
  </si>
  <si>
    <t>12.4.1</t>
  </si>
  <si>
    <t>92023</t>
  </si>
  <si>
    <t>12.4.2</t>
  </si>
  <si>
    <t>91953</t>
  </si>
  <si>
    <t>12.4.3</t>
  </si>
  <si>
    <t>91959</t>
  </si>
  <si>
    <t>12.4.4</t>
  </si>
  <si>
    <t>91967</t>
  </si>
  <si>
    <t>12.4.5</t>
  </si>
  <si>
    <t>91992</t>
  </si>
  <si>
    <t>12.4.6</t>
  </si>
  <si>
    <t>92000</t>
  </si>
  <si>
    <t>12.4.7</t>
  </si>
  <si>
    <t>92008</t>
  </si>
  <si>
    <t>12.4.8</t>
  </si>
  <si>
    <t>92016</t>
  </si>
  <si>
    <t>12.4.9</t>
  </si>
  <si>
    <t>92019</t>
  </si>
  <si>
    <t>12.4.10</t>
  </si>
  <si>
    <t>91996</t>
  </si>
  <si>
    <t>12.4.11</t>
  </si>
  <si>
    <t>91997</t>
  </si>
  <si>
    <t>12.5</t>
  </si>
  <si>
    <t>12.5.1</t>
  </si>
  <si>
    <t>TJRE-77453507</t>
  </si>
  <si>
    <t>LUMINÁRIA ARANDELA BLINDADA, TIPO TARTARUGA, DE SOBREPOR, COM LÂMPADA LED DE 8W, INSTALADA EM CAIXA DE PVC 4''x2'' A 1,00m DO PISO</t>
  </si>
  <si>
    <t>12.5.2</t>
  </si>
  <si>
    <t>TJRE-98371353</t>
  </si>
  <si>
    <t>LUMINÁRIA DE EMBUTIR, COM REFLETOR E ALETAS, COM DUAS LÂMPADAS TUBOLED T5 DE 17,5W. REF.: LAA01-E1750840. FAB.: LUMICENTER OU EQUIVALENTE TÉCNICO</t>
  </si>
  <si>
    <t>12.5.3</t>
  </si>
  <si>
    <t>TJRE-85980564</t>
  </si>
  <si>
    <t>LUMINÁRIA DE EMBUTIR, COM REFLETOR E ALETAS, TIPO PLAFON COM LED 35W, REF.: LAA12-E3500840. FAB.: LUMICENTER OU EQUIVALENTE TÉCNICO.</t>
  </si>
  <si>
    <t>12.5.4</t>
  </si>
  <si>
    <t>TJRE-65788491</t>
  </si>
  <si>
    <t>12.5.5</t>
  </si>
  <si>
    <t>TJRE-33242496</t>
  </si>
  <si>
    <t>12.5.6</t>
  </si>
  <si>
    <t>S02975</t>
  </si>
  <si>
    <t>12.5.7</t>
  </si>
  <si>
    <t>S13201</t>
  </si>
  <si>
    <t>12.5.8</t>
  </si>
  <si>
    <t>97607</t>
  </si>
  <si>
    <t>12.6</t>
  </si>
  <si>
    <t>12.6.1</t>
  </si>
  <si>
    <t>TJRE-71667772</t>
  </si>
  <si>
    <t>13.1</t>
  </si>
  <si>
    <t>13.1.1</t>
  </si>
  <si>
    <t>13.1.2</t>
  </si>
  <si>
    <t>13.1.3</t>
  </si>
  <si>
    <t>13.1.4</t>
  </si>
  <si>
    <t>13.1.5</t>
  </si>
  <si>
    <t>13.1.6</t>
  </si>
  <si>
    <t>93008</t>
  </si>
  <si>
    <t>13.1.7</t>
  </si>
  <si>
    <t>93009</t>
  </si>
  <si>
    <t>13.1.8</t>
  </si>
  <si>
    <t>13.1.9</t>
  </si>
  <si>
    <t>13.1.10</t>
  </si>
  <si>
    <t>13.1.11</t>
  </si>
  <si>
    <t>91905</t>
  </si>
  <si>
    <t>13.1.12</t>
  </si>
  <si>
    <t>13.1.13</t>
  </si>
  <si>
    <t>93018</t>
  </si>
  <si>
    <t>13.1.14</t>
  </si>
  <si>
    <t>93020</t>
  </si>
  <si>
    <t>13.1.15</t>
  </si>
  <si>
    <t>13.1.16</t>
  </si>
  <si>
    <t>13.1.17</t>
  </si>
  <si>
    <t>13.1.18</t>
  </si>
  <si>
    <t>13.1.19</t>
  </si>
  <si>
    <t>13.1.20</t>
  </si>
  <si>
    <t>93013</t>
  </si>
  <si>
    <t>13.1.21</t>
  </si>
  <si>
    <t>93014</t>
  </si>
  <si>
    <t>13.1.22</t>
  </si>
  <si>
    <t>13.1.23</t>
  </si>
  <si>
    <t>13.1.24</t>
  </si>
  <si>
    <t>13.1.25</t>
  </si>
  <si>
    <t>13.1.26</t>
  </si>
  <si>
    <t>13.1.27</t>
  </si>
  <si>
    <t>13.1.28</t>
  </si>
  <si>
    <t>S03400</t>
  </si>
  <si>
    <t>13.1.29</t>
  </si>
  <si>
    <t>S07144</t>
  </si>
  <si>
    <t>Curva horizontal 200 x 50 mm para eletrocalha metálica, com ângulo 90° (ref.: mopa ou similar)</t>
  </si>
  <si>
    <t>13.1.30</t>
  </si>
  <si>
    <t>S11289</t>
  </si>
  <si>
    <t>13.1.31</t>
  </si>
  <si>
    <t>S07143</t>
  </si>
  <si>
    <t>13.2</t>
  </si>
  <si>
    <t>14.3.1</t>
  </si>
  <si>
    <t>98297</t>
  </si>
  <si>
    <t>14.3.2</t>
  </si>
  <si>
    <t>S08690</t>
  </si>
  <si>
    <t>14.3.3</t>
  </si>
  <si>
    <t>98270</t>
  </si>
  <si>
    <t>14.3.4</t>
  </si>
  <si>
    <t>S12370</t>
  </si>
  <si>
    <t>13.3</t>
  </si>
  <si>
    <t>13.3.1</t>
  </si>
  <si>
    <t>13.3.2</t>
  </si>
  <si>
    <t>101795</t>
  </si>
  <si>
    <t>13.3.3</t>
  </si>
  <si>
    <t>101798</t>
  </si>
  <si>
    <t>13.3.4</t>
  </si>
  <si>
    <t>13.3.5</t>
  </si>
  <si>
    <t>100562</t>
  </si>
  <si>
    <t>13.4</t>
  </si>
  <si>
    <t>13.4.1</t>
  </si>
  <si>
    <t>S11214</t>
  </si>
  <si>
    <t>13.4.2</t>
  </si>
  <si>
    <t>S11234</t>
  </si>
  <si>
    <t>13.4.3</t>
  </si>
  <si>
    <t>JCA.CE-001</t>
  </si>
  <si>
    <t>TOMADA TRIPLA, DE EMBUTIR, TIPO RJ-45, CATEGORIA 6, INSTALADA EM CAIXA DE PVC 4''x2''</t>
  </si>
  <si>
    <t>13.5</t>
  </si>
  <si>
    <t>13.5.1</t>
  </si>
  <si>
    <t>S10305</t>
  </si>
  <si>
    <t>13.5.2</t>
  </si>
  <si>
    <t>S11419</t>
  </si>
  <si>
    <t>13.5.3</t>
  </si>
  <si>
    <t>S11307</t>
  </si>
  <si>
    <t>13.5.4</t>
  </si>
  <si>
    <t>S12791</t>
  </si>
  <si>
    <t>13.5.5</t>
  </si>
  <si>
    <t>S10726</t>
  </si>
  <si>
    <t>13.5.6</t>
  </si>
  <si>
    <t>98302</t>
  </si>
  <si>
    <t>13.5.7</t>
  </si>
  <si>
    <t>S10727</t>
  </si>
  <si>
    <t>13.5.8</t>
  </si>
  <si>
    <t>TJRE-26550464</t>
  </si>
  <si>
    <t>13.5.9</t>
  </si>
  <si>
    <t>TJRE-00180280</t>
  </si>
  <si>
    <t>13.5.10</t>
  </si>
  <si>
    <t>TJRE-39666858</t>
  </si>
  <si>
    <t>13.5.11</t>
  </si>
  <si>
    <t>TJRE-64787876</t>
  </si>
  <si>
    <t>13.5.12</t>
  </si>
  <si>
    <t>S11230</t>
  </si>
  <si>
    <t>13.5.13</t>
  </si>
  <si>
    <t>S10268</t>
  </si>
  <si>
    <t>13.5.14</t>
  </si>
  <si>
    <t>I10322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</si>
  <si>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</si>
  <si>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</si>
  <si>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</si>
  <si>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</si>
  <si>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</si>
  <si>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</si>
  <si>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</si>
  <si>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</si>
  <si>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</si>
  <si>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</si>
  <si>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14.2</t>
  </si>
  <si>
    <t>14.2.1</t>
  </si>
  <si>
    <t>14.3</t>
  </si>
  <si>
    <t>14.3.5</t>
  </si>
  <si>
    <t>14.3.6</t>
  </si>
  <si>
    <t>14.4</t>
  </si>
  <si>
    <t>14.4.1</t>
  </si>
  <si>
    <t>TJRE-54189201</t>
  </si>
  <si>
    <t>CÂMERA IP, BULLET, EXTERNA, COM INFRAVERMELHO, INSTALAÇÃO POR MEIO DE SUPORTE NA PAREDE. REF.: VIP 3240 Z G3. FAB.: INTELBRAS OU EQUIVALENTE TÉCNICO;</t>
  </si>
  <si>
    <t>14.4.2</t>
  </si>
  <si>
    <t>TJRE-78927705</t>
  </si>
  <si>
    <t>CÂMERA IP, DOME, INTERNA, COM INFRAVERMELHO ALIMENTADA VIA POE, CONECTOR RJ-45,  INSTALAÇÃO NO TETO, REF.: VIP 3240 D Z G3. FAB.: INTELBRAS OU EQUIVALENTE TÉCNICO;</t>
  </si>
  <si>
    <t>14.4.3</t>
  </si>
  <si>
    <t>14.4.4</t>
  </si>
  <si>
    <t>14.4.5</t>
  </si>
  <si>
    <t>14.4.6</t>
  </si>
  <si>
    <t>TJRE-99031104</t>
  </si>
  <si>
    <t>14.4.7</t>
  </si>
  <si>
    <t>TJRE-60270600</t>
  </si>
  <si>
    <t>14.4.8</t>
  </si>
  <si>
    <t>S11417</t>
  </si>
  <si>
    <t>14.4.9</t>
  </si>
  <si>
    <t>TJRE-94934760</t>
  </si>
  <si>
    <t>14.4.10</t>
  </si>
  <si>
    <t>TJRE-11041444</t>
  </si>
  <si>
    <t>14.4.11</t>
  </si>
  <si>
    <t>14.4.12</t>
  </si>
  <si>
    <t>TJRE-84902818</t>
  </si>
  <si>
    <t>14.4.13</t>
  </si>
  <si>
    <t>14.4.14</t>
  </si>
  <si>
    <t>14.4.15</t>
  </si>
  <si>
    <t>14.4.16</t>
  </si>
  <si>
    <t>14.4.17</t>
  </si>
  <si>
    <t>14.4.18</t>
  </si>
  <si>
    <t>14.4.19</t>
  </si>
  <si>
    <t>15.1</t>
  </si>
  <si>
    <t>15.1.1</t>
  </si>
  <si>
    <t>15.1.2</t>
  </si>
  <si>
    <t>15.1.3</t>
  </si>
  <si>
    <t>15.1.4</t>
  </si>
  <si>
    <t>15.1.5</t>
  </si>
  <si>
    <t>15.1.6</t>
  </si>
  <si>
    <t>15.1.7</t>
  </si>
  <si>
    <t>15.2</t>
  </si>
  <si>
    <t>15.2.1</t>
  </si>
  <si>
    <t>15.2.2</t>
  </si>
  <si>
    <t>S03794</t>
  </si>
  <si>
    <t>15.3</t>
  </si>
  <si>
    <t>15.3.1</t>
  </si>
  <si>
    <t>15.3.2</t>
  </si>
  <si>
    <t>15.3.3</t>
  </si>
  <si>
    <t>15.3.4</t>
  </si>
  <si>
    <t>CONDULETE DE PVC, TIPO X, PARA ELETRODUTO DE PVC SOLDÁVEL DN 25 MM (3/4??), APARENTE - FORNECIMENTO E INSTALAÇÃO. AF_10/2022</t>
  </si>
  <si>
    <t>15.3.5</t>
  </si>
  <si>
    <t>91943</t>
  </si>
  <si>
    <t>15.3.6</t>
  </si>
  <si>
    <t>15.3.7</t>
  </si>
  <si>
    <t>15.4</t>
  </si>
  <si>
    <t>15.4.1</t>
  </si>
  <si>
    <t>TJRE-20945294</t>
  </si>
  <si>
    <t>15.4.2</t>
  </si>
  <si>
    <t>TJRE-06400712</t>
  </si>
  <si>
    <t>SENSOR DE MOVIMENTO INFRAVERMELHO PASSIVO COM FIO, COBERTURA COM ÂNGULO DE 115° E ALCANCE DE 12m, INSTALADO NA PAREDE A 2,40m DO PISO. REF.: IVP 3021 SHIELD. FAB.: INTELBRAS OU EQUIVALENTE TÉCNICO</t>
  </si>
  <si>
    <t>15.4.3</t>
  </si>
  <si>
    <t>TJ-27004403</t>
  </si>
  <si>
    <t>SIRENE MAGNÉTICA, POTÊNCIA SONORA 9 A 15 Vdc/120dB, EFEITO SONORO COM 1 TOM, BASE MÓVEL PARA FIXAÇÃO, INSTALADO A 2,40m DO PISO, REF.: SIR 3000.  FAB.: INTELBRAS OU EQUIVALENTE TÉCNICO</t>
  </si>
  <si>
    <t>15.4.4</t>
  </si>
  <si>
    <t>TJRE-29441971</t>
  </si>
  <si>
    <t>TECLADO DO SISTEMA DE ALARME, COM VISOR LCD, REF.: XAT 2000 LCD. FAB.: INTELBRAS OU EQUIVALENTE TÉCNICO</t>
  </si>
  <si>
    <t>16.1</t>
  </si>
  <si>
    <t>S12740</t>
  </si>
  <si>
    <t>16.2</t>
  </si>
  <si>
    <t>96977</t>
  </si>
  <si>
    <t>16.3</t>
  </si>
  <si>
    <t>98111</t>
  </si>
  <si>
    <t>16.4</t>
  </si>
  <si>
    <t>96985</t>
  </si>
  <si>
    <t>16.5</t>
  </si>
  <si>
    <t>S11273</t>
  </si>
  <si>
    <t>Caixa de equipotencialização em aço 200x200x90mm, para embutir com tampa, com 9 terminais, ref:TEL-901 ou similar (SPDA)</t>
  </si>
  <si>
    <t>16.6</t>
  </si>
  <si>
    <t>S11131</t>
  </si>
  <si>
    <t>16.7</t>
  </si>
  <si>
    <t>S11039</t>
  </si>
  <si>
    <t>16.8</t>
  </si>
  <si>
    <t>S11036</t>
  </si>
  <si>
    <t>16.9</t>
  </si>
  <si>
    <t>16.10</t>
  </si>
  <si>
    <t>S09832</t>
  </si>
  <si>
    <t>16.11</t>
  </si>
  <si>
    <t>S10729</t>
  </si>
  <si>
    <t>16.12</t>
  </si>
  <si>
    <t>S07904</t>
  </si>
  <si>
    <t>16.13</t>
  </si>
  <si>
    <t>S10908</t>
  </si>
  <si>
    <t>17.1</t>
  </si>
  <si>
    <t>17.1.1</t>
  </si>
  <si>
    <t>17.1.2</t>
  </si>
  <si>
    <t>17.1.3</t>
  </si>
  <si>
    <t>17.1.4</t>
  </si>
  <si>
    <t>17.1.5</t>
  </si>
  <si>
    <t>17.1.6</t>
  </si>
  <si>
    <t>17.2</t>
  </si>
  <si>
    <t>17.2.1</t>
  </si>
  <si>
    <t>TJRE-31815512</t>
  </si>
  <si>
    <t>17.3</t>
  </si>
  <si>
    <t>17.3.1</t>
  </si>
  <si>
    <t>91936</t>
  </si>
  <si>
    <t>17.3.2</t>
  </si>
  <si>
    <t>91942</t>
  </si>
  <si>
    <t>17.4</t>
  </si>
  <si>
    <t>17.4.1</t>
  </si>
  <si>
    <t>TJRE-00767355</t>
  </si>
  <si>
    <t>SONOFLETOR, TIPO ARANDELA PARA INSTALAÇÃO NO TETO (EMBUTIR), ALTO-FALANTES DE 6'' FULL RANGE CONE PP, COM IMPEDÂNCIA DE 8Ω, COM POTÊNCIA RMS DE 25W, RESPOSTA EM FREQUÊNCIA @ -10dB DE 55-15.000Hz, COM COBERTURA ANGULAR DE 60°, COM MOLDURA DE PLÁSTICO, TELA DE ALUMÍNIO E NA COR BRANCA</t>
  </si>
  <si>
    <t>17.4.2</t>
  </si>
  <si>
    <t>S08439</t>
  </si>
  <si>
    <t>Fornecimento e instalação de mini rack de parede 19" x 8u x 450mm</t>
  </si>
  <si>
    <t>17.4.3</t>
  </si>
  <si>
    <t>17.4.4</t>
  </si>
  <si>
    <t>TJRE-16885086</t>
  </si>
  <si>
    <t>17.4.5</t>
  </si>
  <si>
    <t>17.4.6</t>
  </si>
  <si>
    <t>S12397</t>
  </si>
  <si>
    <t>17.4.7</t>
  </si>
  <si>
    <t>TJRE-87623091</t>
  </si>
  <si>
    <t>17.4.8</t>
  </si>
  <si>
    <t>18.1</t>
  </si>
  <si>
    <t>18.1.1</t>
  </si>
  <si>
    <t>97327</t>
  </si>
  <si>
    <t>TUBO EM COBRE FLEXÍVEL, DN 1/4?, COM ISOLAMENTO, INSTALADO EM RAMAL DE ALIMENTAÇÃO DE AR CONDICIONADO COM CONDENSADORA INDIVIDUAL   FORNECIMENTO E INSTALAÇÃO. AF_12/2015</t>
  </si>
  <si>
    <t>18.1.2</t>
  </si>
  <si>
    <t>97328</t>
  </si>
  <si>
    <t>TUBO EM COBRE FLEXÍVEL, DN 3/8", COM ISOLAMENTO, INSTALADO EM RAMAL DE ALIMENTAÇÃO DE AR CONDICIONADO COM CONDENSADORA INDIVIDUAL ? FORNECIMENTO E INSTALAÇÃO. AF_12/2015</t>
  </si>
  <si>
    <t>18.1.3</t>
  </si>
  <si>
    <t>97329</t>
  </si>
  <si>
    <t>TUBO EM COBRE FLEXÍVEL, DN 1/2", COM ISOLAMENTO, INSTALADO EM RAMAL DE ALIMENTAÇÃO DE AR CONDICIONADO COM CONDENSADORA INDIVIDUAL ? FORNECIMENTO E INSTALAÇÃO. AF_12/2015</t>
  </si>
  <si>
    <t>18.1.4</t>
  </si>
  <si>
    <t>97330</t>
  </si>
  <si>
    <t>TUBO EM COBRE FLEXÍVEL, DN 5/8", COM ISOLAMENTO, INSTALADO EM RAMAL DE ALIMENTAÇÃO DE AR CONDICIONADO COM CONDENSADORA INDIVIDUAL ? FORNECIMENTO E INSTALAÇÃO. AF_12/2015</t>
  </si>
  <si>
    <t>18.1.5</t>
  </si>
  <si>
    <t>S11505</t>
  </si>
  <si>
    <t>18.1.6</t>
  </si>
  <si>
    <t>S11391</t>
  </si>
  <si>
    <t>18.2</t>
  </si>
  <si>
    <t>18.2.1</t>
  </si>
  <si>
    <t>S11501</t>
  </si>
  <si>
    <t>m2</t>
  </si>
  <si>
    <t>18.2.2</t>
  </si>
  <si>
    <t>96560</t>
  </si>
  <si>
    <t>18.2.3</t>
  </si>
  <si>
    <t>TJRE-32857269</t>
  </si>
  <si>
    <t>18.2.4</t>
  </si>
  <si>
    <t>TJRE-92025311</t>
  </si>
  <si>
    <t>18.2.5</t>
  </si>
  <si>
    <t>TJRE-05065368</t>
  </si>
  <si>
    <t>AT-0-AG225x125/00FAN0M0 - GRELHA DE ALETAS MOVEIS HORIZ. COM REGISTRO AG, FIXACAO APARENTE, COM FUROS NAS ABAS, ANODIZADO, REGISTRO/DEFLEXAO EM ACO, NCM: 76169900</t>
  </si>
  <si>
    <t>18.2.6</t>
  </si>
  <si>
    <t>TJRE-70749789</t>
  </si>
  <si>
    <t>AR-AG-225x125/0/0/FAN0M0 - GRELHA DE ALETAS FIXAS, COM REGISTRO AG, COM FUROS NAS ABAS, ANODIZADO, REGISTRO EM ACO , NCM: 76169900</t>
  </si>
  <si>
    <t>18.2.7</t>
  </si>
  <si>
    <t>TJRE-48498244</t>
  </si>
  <si>
    <t>AR-AG-425x125/0/0/FAN0M0 - GRELHA DE ALETAS FIXAS, COM REGISTRO AG, COM FUROS NAS ABAS, ANODIZADO, REGISTRO EM ACO , NCM: 76169900</t>
  </si>
  <si>
    <t>18.3</t>
  </si>
  <si>
    <t>18.3.1</t>
  </si>
  <si>
    <t>103244</t>
  </si>
  <si>
    <t>18.3.2</t>
  </si>
  <si>
    <t>103247</t>
  </si>
  <si>
    <t>18.3.3</t>
  </si>
  <si>
    <t>103250</t>
  </si>
  <si>
    <t>18.3.4</t>
  </si>
  <si>
    <t>103253</t>
  </si>
  <si>
    <t>18.3.5</t>
  </si>
  <si>
    <t>103261</t>
  </si>
  <si>
    <t>AR CONDICIONADO SPLIT INVERTER, PISO TETO, 36000 BTU/H, CICLO FRIO - FORNECIMENTO E INSTALAÇÃO. AF_11/2021_PE</t>
  </si>
  <si>
    <t>18.3.6</t>
  </si>
  <si>
    <t>TJRE-14094333</t>
  </si>
  <si>
    <t>CAIXA DE FILTRAGEM PARA SISTEMAS DE VENTILAÇÃO Ø125mm - FORNECIMENTO E INSTALAÇÃO</t>
  </si>
  <si>
    <t>18.3.7</t>
  </si>
  <si>
    <t>TJRE-38420451</t>
  </si>
  <si>
    <t>CAIXA DE FILTRAGEM PARA SISTEMAS DE VENTILAÇÃO Ø300mm - FORNECIMENTO E INSTALAÇÃO</t>
  </si>
  <si>
    <t>18.3.8</t>
  </si>
  <si>
    <t>TJRE-88213838</t>
  </si>
  <si>
    <t>EXAUSTOR TIPO CENTRIFUGO INLINE MOD: AXC125B - 220V - FORNECIMENTO E INSTALAÇÃO</t>
  </si>
  <si>
    <t>18.3.9</t>
  </si>
  <si>
    <t>TJRE-66006351</t>
  </si>
  <si>
    <t>EXAUSTOR TIPO CENTRIFUGO INLINE MOD: AXC315A - 220V - FORNECIMENTO E INSTALAÇÃO</t>
  </si>
  <si>
    <t>19.1</t>
  </si>
  <si>
    <t>19.1.1</t>
  </si>
  <si>
    <t>89446</t>
  </si>
  <si>
    <t>TUBO, PVC, SOLDÁVEL, DN 25MM, INSTALADO EM PRUMADA DE ÁGUA - FORNECIMENTO E INSTALAÇÃO. AF_06/2022</t>
  </si>
  <si>
    <t>19.1.2</t>
  </si>
  <si>
    <t>89402</t>
  </si>
  <si>
    <t>TUBO, PVC, SOLDÁVEL, DN 25MM, INSTALADO EM RAMAL DE DISTRIBUIÇÃO DE ÁGUA - FORNECIMENTO E INSTALAÇÃO. AF_06/2022</t>
  </si>
  <si>
    <t>19.1.3</t>
  </si>
  <si>
    <t>89356</t>
  </si>
  <si>
    <t>TUBO, PVC, SOLDÁVEL, DN 25MM, INSTALADO EM RAMAL OU SUB-RAMAL DE ÁGUA - FORNECIMENTO E INSTALAÇÃO. AF_06/2022</t>
  </si>
  <si>
    <t>19.1.4</t>
  </si>
  <si>
    <t>94649</t>
  </si>
  <si>
    <t>TUBO, PVC, SOLDÁVEL, DN 32 MM, INSTALADO EM RESERVAÇÃO PREDIAL DE ÁGUA - FORNECIMENTO E INSTALAÇÃO. AF_04/2024</t>
  </si>
  <si>
    <t>19.1.5</t>
  </si>
  <si>
    <t>103978</t>
  </si>
  <si>
    <t>TUBO, PVC, SOLDÁVEL, DN 40MM, INSTALADO EM RAMAL DE DISTRIBUIÇÃO DE ÁGUA - FORNECIMENTO E INSTALAÇÃO. AF_06/2022</t>
  </si>
  <si>
    <t>19.1.6</t>
  </si>
  <si>
    <t>103979</t>
  </si>
  <si>
    <t>TUBO, PVC, SOLDÁVEL, DN 50MM, INSTALADO EM RAMAL DE DISTRIBUIÇÃO DE ÁGUA - FORNECIMENTO E INSTALAÇÃO. AF_06/2022</t>
  </si>
  <si>
    <t>19.1.7</t>
  </si>
  <si>
    <t>94651</t>
  </si>
  <si>
    <t>TUBO, PVC, SOLDÁVEL, DN 50 MM, INSTALADO EM RESERVAÇÃO PREDIAL DE ÁGUA - FORNECIMENTO E INSTALAÇÃO. AF_04/2024</t>
  </si>
  <si>
    <t>19.1.8</t>
  </si>
  <si>
    <t>89450</t>
  </si>
  <si>
    <t>TUBO, PVC, SOLDÁVEL, DN 60MM, INSTALADO EM PRUMADA DE ÁGUA - FORNECIMENTO E INSTALAÇÃO. AF_06/2022</t>
  </si>
  <si>
    <t>19.1.9</t>
  </si>
  <si>
    <t>94652</t>
  </si>
  <si>
    <t>TUBO, PVC, SOLDÁVEL, DN 60 MM, INSTALADO EM RESERVAÇÃO PREDIAL DE ÁGUA - FORNECIMENTO E INSTALAÇÃO. AF_04/2024</t>
  </si>
  <si>
    <t>19.2</t>
  </si>
  <si>
    <t>19.2.1</t>
  </si>
  <si>
    <t>S01223</t>
  </si>
  <si>
    <t>19.2.2</t>
  </si>
  <si>
    <t>94785</t>
  </si>
  <si>
    <t>19.2.3</t>
  </si>
  <si>
    <t>S01226</t>
  </si>
  <si>
    <t>19.2.4</t>
  </si>
  <si>
    <t>S01227</t>
  </si>
  <si>
    <t>Adaptador de pvc rígido roscável com flanges para caixa d'água diam = 2" Rev. 01 - 10/2022</t>
  </si>
  <si>
    <t>19.2.5</t>
  </si>
  <si>
    <t>89383</t>
  </si>
  <si>
    <t>19.2.6</t>
  </si>
  <si>
    <t>94658</t>
  </si>
  <si>
    <t>19.2.7</t>
  </si>
  <si>
    <t>103992</t>
  </si>
  <si>
    <t>ADAPTADOR CURTO COM BOLSA E ROSCA PARA REGISTRO, PVC, SOLDÁVEL, DN 40MM X 1.1/4?, INSTALADO EM RAMAL DE DISTRIBUIÇÃO DE ÁGUA - FORNECIMENTO E INSTALAÇÃO. AF_06/2022</t>
  </si>
  <si>
    <t>19.2.8</t>
  </si>
  <si>
    <t>104001</t>
  </si>
  <si>
    <t>ADAPTADOR CURTO COM BOLSA E ROSCA PARA REGISTRO, PVC, SOLDÁVEL, DN 50MM X 1.1/2?, INSTALADO EM RAMAL DE DISTRIBUIÇÃO DE ÁGUA - FORNECIMENTO E INSTALAÇÃO. AF_06/2022</t>
  </si>
  <si>
    <t>19.2.9</t>
  </si>
  <si>
    <t>89610</t>
  </si>
  <si>
    <t>19.2.10</t>
  </si>
  <si>
    <t>103959</t>
  </si>
  <si>
    <t>19.2.11</t>
  </si>
  <si>
    <t>104014</t>
  </si>
  <si>
    <t>19.2.12</t>
  </si>
  <si>
    <t>103999</t>
  </si>
  <si>
    <t>19.2.13</t>
  </si>
  <si>
    <t>103968</t>
  </si>
  <si>
    <t>19.2.14</t>
  </si>
  <si>
    <t>S01087</t>
  </si>
  <si>
    <t>Bucha de redução longa de pvc rígido soldável, marrom, diâm = 60 x 40mm  Rev. 01 - 10/2022</t>
  </si>
  <si>
    <t>19.2.15</t>
  </si>
  <si>
    <t>95675</t>
  </si>
  <si>
    <t>19.2.16</t>
  </si>
  <si>
    <t>89384</t>
  </si>
  <si>
    <t>CURVA DE TRANSPOSIÇÃO, PVC, SOLDÁVEL, DN 25MM, INSTALADO EM RAMAL OU SUB-RAMAL DE ÁGUA FORNECIMENTO E INSTALAÇÃO. AF_06/2022</t>
  </si>
  <si>
    <t>19.2.17</t>
  </si>
  <si>
    <t>89485</t>
  </si>
  <si>
    <t>19.2.18</t>
  </si>
  <si>
    <t>89363</t>
  </si>
  <si>
    <t>19.2.19</t>
  </si>
  <si>
    <t>89502</t>
  </si>
  <si>
    <t>19.2.20</t>
  </si>
  <si>
    <t>90373</t>
  </si>
  <si>
    <t>JOELHO 90 GRAUS COM BUCHA DE LATÃO, PVC, SOLDÁVEL, DN 25MM, X 1/2 INSTALADO EM RAMAL OU SUB-RAMAL DE ÁGUA - FORNECIMENTO E INSTALAÇÃO. AF_06/2022</t>
  </si>
  <si>
    <t>19.2.21</t>
  </si>
  <si>
    <t>89481</t>
  </si>
  <si>
    <t>19.2.22</t>
  </si>
  <si>
    <t>89408</t>
  </si>
  <si>
    <t>19.2.23</t>
  </si>
  <si>
    <t>89362</t>
  </si>
  <si>
    <t>19.2.24</t>
  </si>
  <si>
    <t>94674</t>
  </si>
  <si>
    <t>19.2.25</t>
  </si>
  <si>
    <t>103980</t>
  </si>
  <si>
    <t>19.2.26</t>
  </si>
  <si>
    <t>103984</t>
  </si>
  <si>
    <t>19.2.27</t>
  </si>
  <si>
    <t>94678</t>
  </si>
  <si>
    <t>19.2.28</t>
  </si>
  <si>
    <t>89505</t>
  </si>
  <si>
    <t>19.2.29</t>
  </si>
  <si>
    <t>94680</t>
  </si>
  <si>
    <t>19.2.30</t>
  </si>
  <si>
    <t>104348</t>
  </si>
  <si>
    <t>19.2.31</t>
  </si>
  <si>
    <t>89396</t>
  </si>
  <si>
    <t>19.2.32</t>
  </si>
  <si>
    <t>S03147</t>
  </si>
  <si>
    <t>19.2.33</t>
  </si>
  <si>
    <t>89627</t>
  </si>
  <si>
    <t>19.2.34</t>
  </si>
  <si>
    <t>89626</t>
  </si>
  <si>
    <t>19.2.35</t>
  </si>
  <si>
    <t>89617</t>
  </si>
  <si>
    <t>19.2.36</t>
  </si>
  <si>
    <t>89440</t>
  </si>
  <si>
    <t>19.2.37</t>
  </si>
  <si>
    <t>89395</t>
  </si>
  <si>
    <t>19.2.38</t>
  </si>
  <si>
    <t>94690</t>
  </si>
  <si>
    <t>19.2.39</t>
  </si>
  <si>
    <t>104004</t>
  </si>
  <si>
    <t>19.2.40</t>
  </si>
  <si>
    <t>94694</t>
  </si>
  <si>
    <t>19.2.41</t>
  </si>
  <si>
    <t>89628</t>
  </si>
  <si>
    <t>19.2.42</t>
  </si>
  <si>
    <t>94696</t>
  </si>
  <si>
    <t>19.2.43</t>
  </si>
  <si>
    <t>89536</t>
  </si>
  <si>
    <t>19.2.44</t>
  </si>
  <si>
    <t>89435</t>
  </si>
  <si>
    <t>19.2.45</t>
  </si>
  <si>
    <t>TJRE-52947971</t>
  </si>
  <si>
    <t>TÊ DE REDUÇÃO, PVC, SOLDÁVEL, DN 60MM X 25MM, INSTALADO EM RAMAL DE DISTRIBUIÇÃO DE ÁGUA - FORNECIMENTO E INSTALAÇÃO</t>
  </si>
  <si>
    <t>19.3</t>
  </si>
  <si>
    <t>19.3.1</t>
  </si>
  <si>
    <t>102137</t>
  </si>
  <si>
    <t>19.3.2</t>
  </si>
  <si>
    <t>94793</t>
  </si>
  <si>
    <t>19.3.3</t>
  </si>
  <si>
    <t>89987</t>
  </si>
  <si>
    <t>19.3.4</t>
  </si>
  <si>
    <t>94796</t>
  </si>
  <si>
    <t>19.3.5</t>
  </si>
  <si>
    <t>S05061</t>
  </si>
  <si>
    <t>19.3.6</t>
  </si>
  <si>
    <t>95250</t>
  </si>
  <si>
    <t>19.3.7</t>
  </si>
  <si>
    <t>95252</t>
  </si>
  <si>
    <t>19.3.8</t>
  </si>
  <si>
    <t>95253</t>
  </si>
  <si>
    <t>19.3.9</t>
  </si>
  <si>
    <t>95249</t>
  </si>
  <si>
    <t>19.3.10</t>
  </si>
  <si>
    <t>99628</t>
  </si>
  <si>
    <t>19.3.11</t>
  </si>
  <si>
    <t>S05062</t>
  </si>
  <si>
    <t>19.4</t>
  </si>
  <si>
    <t>19.4.1</t>
  </si>
  <si>
    <t>102617</t>
  </si>
  <si>
    <t>19.4.2</t>
  </si>
  <si>
    <t>102623</t>
  </si>
  <si>
    <t>19.5</t>
  </si>
  <si>
    <t>19.5.1</t>
  </si>
  <si>
    <t>102111</t>
  </si>
  <si>
    <t>20.1</t>
  </si>
  <si>
    <t>20.2</t>
  </si>
  <si>
    <t>20.2.1</t>
  </si>
  <si>
    <t>89711</t>
  </si>
  <si>
    <t>20.2.2</t>
  </si>
  <si>
    <t>89712</t>
  </si>
  <si>
    <t>20.2.3</t>
  </si>
  <si>
    <t>89798</t>
  </si>
  <si>
    <t>20.2.4</t>
  </si>
  <si>
    <t>89799</t>
  </si>
  <si>
    <t>20.2.5</t>
  </si>
  <si>
    <t>89714</t>
  </si>
  <si>
    <t>20.2.6</t>
  </si>
  <si>
    <t>S01533</t>
  </si>
  <si>
    <t>20.3</t>
  </si>
  <si>
    <t>20.3.1</t>
  </si>
  <si>
    <t>104329</t>
  </si>
  <si>
    <t>20.3.2</t>
  </si>
  <si>
    <t>104357</t>
  </si>
  <si>
    <t>20.3.3</t>
  </si>
  <si>
    <t>S04763</t>
  </si>
  <si>
    <t>20.3.4</t>
  </si>
  <si>
    <t>89748</t>
  </si>
  <si>
    <t>20.3.5</t>
  </si>
  <si>
    <t>89726</t>
  </si>
  <si>
    <t>20.3.6</t>
  </si>
  <si>
    <t>89732</t>
  </si>
  <si>
    <t>20.3.7</t>
  </si>
  <si>
    <t>89802</t>
  </si>
  <si>
    <t>20.3.8</t>
  </si>
  <si>
    <t>89746</t>
  </si>
  <si>
    <t>20.3.9</t>
  </si>
  <si>
    <t>S01209</t>
  </si>
  <si>
    <t>20.3.10</t>
  </si>
  <si>
    <t>89724</t>
  </si>
  <si>
    <t>20.3.11</t>
  </si>
  <si>
    <t>89731</t>
  </si>
  <si>
    <t>20.3.12</t>
  </si>
  <si>
    <t>89801</t>
  </si>
  <si>
    <t>20.3.13</t>
  </si>
  <si>
    <t>89805</t>
  </si>
  <si>
    <t>20.3.14</t>
  </si>
  <si>
    <t>89827</t>
  </si>
  <si>
    <t>20.3.15</t>
  </si>
  <si>
    <t>89834</t>
  </si>
  <si>
    <t>20.3.16</t>
  </si>
  <si>
    <t>104345</t>
  </si>
  <si>
    <t>20.3.17</t>
  </si>
  <si>
    <t>S07595</t>
  </si>
  <si>
    <t>20.3.18</t>
  </si>
  <si>
    <t>89754</t>
  </si>
  <si>
    <t>20.3.19</t>
  </si>
  <si>
    <t>89814</t>
  </si>
  <si>
    <t>20.3.20</t>
  </si>
  <si>
    <t>89819</t>
  </si>
  <si>
    <t>20.3.21</t>
  </si>
  <si>
    <t>89779</t>
  </si>
  <si>
    <t>20.3.22</t>
  </si>
  <si>
    <t>89823</t>
  </si>
  <si>
    <t>20.3.23</t>
  </si>
  <si>
    <t>S08726</t>
  </si>
  <si>
    <t>20.3.24</t>
  </si>
  <si>
    <t>89549</t>
  </si>
  <si>
    <t>20.3.25</t>
  </si>
  <si>
    <t>S10541</t>
  </si>
  <si>
    <t>20.3.26</t>
  </si>
  <si>
    <t>104352</t>
  </si>
  <si>
    <t>20.3.27</t>
  </si>
  <si>
    <t>89784</t>
  </si>
  <si>
    <t>20.3.28</t>
  </si>
  <si>
    <t>89825</t>
  </si>
  <si>
    <t>20.3.29</t>
  </si>
  <si>
    <t>104351</t>
  </si>
  <si>
    <t>20.3.30</t>
  </si>
  <si>
    <t>20.3.31</t>
  </si>
  <si>
    <t>00011737</t>
  </si>
  <si>
    <t>20.4</t>
  </si>
  <si>
    <t>20.4.1</t>
  </si>
  <si>
    <t>S11334</t>
  </si>
  <si>
    <t>Caixa de gordura 0.60 x 0.60 x 0.60m</t>
  </si>
  <si>
    <t>20.4.2</t>
  </si>
  <si>
    <t>97902</t>
  </si>
  <si>
    <t>20.4.3</t>
  </si>
  <si>
    <t>JCA-92025223</t>
  </si>
  <si>
    <t>TANQUE SÉPTICO RETANGULAR, EM ALVENARIA COM TIJOLOS CERÂMICOS MACIÇOS, DIMENSÕES INTERNAS: 2,0 X 3,0 X H=2,1 M, VOLUME ÚTIL: 9300 L.</t>
  </si>
  <si>
    <t>20.4.4</t>
  </si>
  <si>
    <t>JCA-11608970</t>
  </si>
  <si>
    <t>FILTRO ANAERÓBIO RETANGULAR, EM ALVENARIA COM TIJOLOS CERÂMICOS MACIÇOS, DIMENSÕES INTERNAS: 2,0 X 2,0 X H=2,1 M, VOLUME ÚTIL: 6.200 L.</t>
  </si>
  <si>
    <t>20.4.5</t>
  </si>
  <si>
    <t>JCA-32781108</t>
  </si>
  <si>
    <t>SUMIDOURO RETANGULAR, EM ALVENARIA COM TIJOLOS CERÂMICOS MACIÇOS, DIMENSÕES INTERNAS: 1,5 X 8,0 X H=2,65 M, ÁREA DE INFILTRAÇÃO: 50 M².</t>
  </si>
  <si>
    <t>21.1</t>
  </si>
  <si>
    <t>21.1.1</t>
  </si>
  <si>
    <t>21.1.2</t>
  </si>
  <si>
    <t>21.2</t>
  </si>
  <si>
    <t>21.2.1</t>
  </si>
  <si>
    <t>21.2.2</t>
  </si>
  <si>
    <t>104316</t>
  </si>
  <si>
    <t>TUBO, PVC, SOLDÁVEL, DN 32 MM, INSTALADO EM DRENO DE AR CONDICIONADO - FORNECIMENTO E INSTALAÇÃO. AF_08/2022</t>
  </si>
  <si>
    <t>21.2.3</t>
  </si>
  <si>
    <t>89403</t>
  </si>
  <si>
    <t>TUBO, PVC, SOLDÁVEL, DN 32MM, INSTALADO EM RAMAL DE DISTRIBUIÇÃO DE ÁGUA - FORNECIMENTO E INSTALAÇÃO. AF_06/2022</t>
  </si>
  <si>
    <t>21.2.4</t>
  </si>
  <si>
    <t>21.2.5</t>
  </si>
  <si>
    <t>21.2.6</t>
  </si>
  <si>
    <t>21.2.7</t>
  </si>
  <si>
    <t>89576</t>
  </si>
  <si>
    <t>21.2.8</t>
  </si>
  <si>
    <t>89511</t>
  </si>
  <si>
    <t>21.2.9</t>
  </si>
  <si>
    <t>89578</t>
  </si>
  <si>
    <t>21.2.10</t>
  </si>
  <si>
    <t>89512</t>
  </si>
  <si>
    <t>21.2.11</t>
  </si>
  <si>
    <t>104166</t>
  </si>
  <si>
    <t>21.3</t>
  </si>
  <si>
    <t>21.3.1</t>
  </si>
  <si>
    <t>21.3.2</t>
  </si>
  <si>
    <t>21.3.3</t>
  </si>
  <si>
    <t>89429</t>
  </si>
  <si>
    <t>21.3.4</t>
  </si>
  <si>
    <t>21.3.5</t>
  </si>
  <si>
    <t>S01073</t>
  </si>
  <si>
    <t>21.3.6</t>
  </si>
  <si>
    <t>S104003S</t>
  </si>
  <si>
    <t>Bucha de redução , longa, pvc, soldável, dn 50 x 32 mm, instalado em ramal de distribuição de água - fornecimento e instalação. af_06/2022</t>
  </si>
  <si>
    <t>21.3.7</t>
  </si>
  <si>
    <t>89807</t>
  </si>
  <si>
    <t>21.3.8</t>
  </si>
  <si>
    <t>89742</t>
  </si>
  <si>
    <t>21.3.9</t>
  </si>
  <si>
    <t>89410</t>
  </si>
  <si>
    <t>21.3.10</t>
  </si>
  <si>
    <t>89415</t>
  </si>
  <si>
    <t>21.3.11</t>
  </si>
  <si>
    <t>94675</t>
  </si>
  <si>
    <t>21.3.12</t>
  </si>
  <si>
    <t>94679</t>
  </si>
  <si>
    <t>21.3.13</t>
  </si>
  <si>
    <t>89811</t>
  </si>
  <si>
    <t>21.3.14</t>
  </si>
  <si>
    <t>21.3.15</t>
  </si>
  <si>
    <t>89392</t>
  </si>
  <si>
    <t>CURVA DE TRANSPOSIÇÃO, PVC, SOLDÁVEL, DN 32MM, INSTALADO EM RAMAL OU SUB-RAMAL DE ÁGUA FORNECIMENTO E INSTALAÇÃO. AF_06/2022</t>
  </si>
  <si>
    <t>21.3.16</t>
  </si>
  <si>
    <t>89531</t>
  </si>
  <si>
    <t>21.3.17</t>
  </si>
  <si>
    <t>104320</t>
  </si>
  <si>
    <t>21.3.18</t>
  </si>
  <si>
    <t>104167</t>
  </si>
  <si>
    <t>21.3.19</t>
  </si>
  <si>
    <t>21.3.20</t>
  </si>
  <si>
    <t>104319</t>
  </si>
  <si>
    <t>21.3.21</t>
  </si>
  <si>
    <t>89413</t>
  </si>
  <si>
    <t>21.3.22</t>
  </si>
  <si>
    <t>21.3.23</t>
  </si>
  <si>
    <t>94676</t>
  </si>
  <si>
    <t>21.3.24</t>
  </si>
  <si>
    <t>89567</t>
  </si>
  <si>
    <t>21.3.25</t>
  </si>
  <si>
    <t>89548</t>
  </si>
  <si>
    <t>21.3.26</t>
  </si>
  <si>
    <t>89556</t>
  </si>
  <si>
    <t>21.3.27</t>
  </si>
  <si>
    <t>104171</t>
  </si>
  <si>
    <t>21.3.28</t>
  </si>
  <si>
    <t>S09752</t>
  </si>
  <si>
    <t>21.3.29</t>
  </si>
  <si>
    <t>S04283</t>
  </si>
  <si>
    <t>21.3.30</t>
  </si>
  <si>
    <t>104012</t>
  </si>
  <si>
    <t>21.3.31</t>
  </si>
  <si>
    <t>21.3.32</t>
  </si>
  <si>
    <t>104324</t>
  </si>
  <si>
    <t>21.3.33</t>
  </si>
  <si>
    <t>21.3.34</t>
  </si>
  <si>
    <t>104011</t>
  </si>
  <si>
    <t>21.3.35</t>
  </si>
  <si>
    <t>21.4</t>
  </si>
  <si>
    <t>21.4.1</t>
  </si>
  <si>
    <t>21.4.2</t>
  </si>
  <si>
    <t>JCA-33772541</t>
  </si>
  <si>
    <t>CANALETA DE CONCRETO POLIMÉRICO COM GRELHA, LARGURA DE 40 CM - FORNECIMENTO E INSTALAÇÃO.</t>
  </si>
  <si>
    <t>21.4.3</t>
  </si>
  <si>
    <t>94229</t>
  </si>
  <si>
    <t>21.4.4</t>
  </si>
  <si>
    <t>102989</t>
  </si>
  <si>
    <t>21.5</t>
  </si>
  <si>
    <t>21.5.1</t>
  </si>
  <si>
    <t>JCA-23305699</t>
  </si>
  <si>
    <t>22.1</t>
  </si>
  <si>
    <t>22.1.1</t>
  </si>
  <si>
    <t>101907</t>
  </si>
  <si>
    <t>22.1.2</t>
  </si>
  <si>
    <t>S01511</t>
  </si>
  <si>
    <t>Extintor de pó químico ABC, capacidade 6 kg, alcance médio do jato 5m , tempo de descarga 12s, NBR9443, 9444, 10721</t>
  </si>
  <si>
    <t>22.2</t>
  </si>
  <si>
    <t>22.2.1</t>
  </si>
  <si>
    <t>JCA-84753500</t>
  </si>
  <si>
    <t>PLACA DE SINALIZAÇÃO DE SEGURANÇA CONTRA INCÊNDIO - ALERTA, TRIANGULAR, BASE DE *30* CM, EM PVC 2 MM ANTI-CHAMAS (SÍMBOLOS, CORES E PICTOGRAMAS CONFORME NBR 16820) - RISCO DE CHOQUE ELÉTRICO</t>
  </si>
  <si>
    <t>22.2.2</t>
  </si>
  <si>
    <t>JCA-83171406</t>
  </si>
  <si>
    <t>PLACA DE SINALIZAÇÃO DE SEGURANÇA CONTRA INCÊNDIO, FOTOLUMINESCENTE, QUADRADA, 20 X 20 CM, EM PVC 2 MM ANTI-CHAMAS (SIMBOLOS, CORES E PICTOGRAMAS CONFORME NBR 16820) - EXTINTOR PORTÁTIL</t>
  </si>
  <si>
    <t>22.2.3</t>
  </si>
  <si>
    <t>JCA-90210395</t>
  </si>
  <si>
    <t>PLACA DE SINALIZAÇÃO DE SEGURANÇA CONTRA INCÊNDIO, FOTOLUMINESCENTE, QUADRADA, 26 X 13 CM, EM PVC 2 MM ANTI-CHAMAS (SIMBOLOS, CORES E PICTOGRAMAS CONFORME NBR 16820) - SENTIDO DE ROTA DE FUGA (SAÍDA)</t>
  </si>
  <si>
    <t>22.2.4</t>
  </si>
  <si>
    <t>JCA-30984289</t>
  </si>
  <si>
    <t>PLACA DE SINALIZAÇÃO DE SEGURANÇA CONTRA INCÊNDIO, FOTOLUMINESCENTE, QUADRADA, 26 X 13 CM, EM PVC 2 MM ANTI-CHAMAS (SIMBOLOS, CORES E PICTOGRAMAS CONFORME NBR 16820) - SENTIDO DE ROTA DE FUGA (EM FRENTE)</t>
  </si>
  <si>
    <t>22.2.5</t>
  </si>
  <si>
    <t>JCA-87899058</t>
  </si>
  <si>
    <t>PLACA DE SINALIZAÇÃO DE SEGURANÇA CONTRA INCÊNDIO, FOTOLUMINESCENTE, QUADRADA, 26 X 13 CM, EM PVC 2 MM ANTI-CHAMAS (SIMBOLOS, CORES E PICTOGRAMAS CONFORME NBR 16820) - SENTIDO DE ROTA DE FUGA (LATERAL)</t>
  </si>
  <si>
    <t>22.2.6</t>
  </si>
  <si>
    <t>JCA-17495860</t>
  </si>
  <si>
    <t>PLACA DE SINALIZAÇÃO DE SEGURANÇA CONTRA INCÊNDIO, FOTOLUMINESCENTE, QUADRADA, 20 X 20 CM, EM PVC 2 MM ANTI-CHAMAS (SIMBOLOS, CORES E PICTOGRAMAS CONFORME NBR 16820) - PROIBIDO FUMAR</t>
  </si>
  <si>
    <t>23.1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</si>
  <si>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</si>
  <si>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</si>
  <si>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</si>
  <si>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</si>
  <si>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</si>
  <si>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</si>
  <si>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</si>
  <si>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</si>
  <si>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95797</t>
  </si>
  <si>
    <t>23.2</t>
  </si>
  <si>
    <t>23.2.1</t>
  </si>
  <si>
    <t>TJRE-80076252</t>
  </si>
  <si>
    <t>23.2.2</t>
  </si>
  <si>
    <t>23.3</t>
  </si>
  <si>
    <t>23.3.1</t>
  </si>
  <si>
    <t>23.3.2</t>
  </si>
  <si>
    <t>JCA.EL-034/PRÓPRIA</t>
  </si>
  <si>
    <t>CAIXA DE PASSAGEM METALICA, DE SOBREPOR, COM TAMPA APARAFUSADA, DIMENSOES 20 X 20 X *10* CM</t>
  </si>
  <si>
    <t>23.3.3</t>
  </si>
  <si>
    <t>JCA.EL-035/PRÓPRIA</t>
  </si>
  <si>
    <t>23.4</t>
  </si>
  <si>
    <t>23.4.1</t>
  </si>
  <si>
    <t>TJRE-99328625 Composições Próprias</t>
  </si>
  <si>
    <t>24.1</t>
  </si>
  <si>
    <t>24.2</t>
  </si>
  <si>
    <t>24.3</t>
  </si>
  <si>
    <t>24.4</t>
  </si>
  <si>
    <t>24.5</t>
  </si>
  <si>
    <t>S04148</t>
  </si>
  <si>
    <t>24.6</t>
  </si>
  <si>
    <t>S00323</t>
  </si>
  <si>
    <t>24.7</t>
  </si>
  <si>
    <t>S11381</t>
  </si>
  <si>
    <t>24.8</t>
  </si>
  <si>
    <t>S13039</t>
  </si>
  <si>
    <t>24.9</t>
  </si>
  <si>
    <t>24.10</t>
  </si>
  <si>
    <t>CABO DE COBRE FLEXÍVEL ISOLADO, 16 MM², ANTI-CHAMA 0,6/1,0 KV, PARA DISTRIBUIÇÃO - FORNECIMENTO E INSTALAÇÃO. AF_12/2015</t>
  </si>
  <si>
    <t>25.1</t>
  </si>
  <si>
    <t>07285/ORSE</t>
  </si>
  <si>
    <t xml:space="preserve">Soleira em granito branco fortaleza, l = 15 cm, e = 2 cm </t>
  </si>
  <si>
    <t>25.2</t>
  </si>
  <si>
    <t>Soleira em granito branco fortaleza, l = 15 cm, e = 2 cm (PARA RESSALTO NA REGIÃO DOS PAINEIS DE VIDRO)</t>
  </si>
  <si>
    <t>25.3</t>
  </si>
  <si>
    <t xml:space="preserve">11743/ORSE </t>
  </si>
  <si>
    <t>26.1</t>
  </si>
  <si>
    <t>APLICAÇÃO MANUAL DE PINTURA COM TINTA LÁTEX ACRÍLICA EM PAREDES, DUAS DEMÃOS. AF_06/2014</t>
  </si>
  <si>
    <t>26.2</t>
  </si>
  <si>
    <t>08624/ORSE</t>
  </si>
  <si>
    <t>26.3</t>
  </si>
  <si>
    <t>APLICAÇÃO DE FUNDO SELADOR ACRÍLICO EM PAREDES, UMA DEMÃO. AF_06/2014</t>
  </si>
  <si>
    <t>26.4</t>
  </si>
  <si>
    <t xml:space="preserve">APLICAÇÃO DE FUNDO SELADOR ACRÍLICO EM TETO, UMA DEMÃO. AF_06/2014 </t>
  </si>
  <si>
    <t>26.5</t>
  </si>
  <si>
    <t>APLICAÇÃO MANUAL DE PINTURA COM TINTA LÁTEX ACRÍLICA EM TETO, DUAS DEMÃOS. AF_06/2014</t>
  </si>
  <si>
    <t>26.6</t>
  </si>
  <si>
    <t>EMASSAMENTO COM MASSA LÁTEX, APLICAÇÃO EM TETO, UMA DEMÃO, LIXAMENTO ANUAL. AF_04/2023</t>
  </si>
  <si>
    <t>27.1</t>
  </si>
  <si>
    <t>00304/ORSE</t>
  </si>
  <si>
    <t>27.2</t>
  </si>
  <si>
    <t>12509/ORSE</t>
  </si>
  <si>
    <t>27.3</t>
  </si>
  <si>
    <t>27.4</t>
  </si>
  <si>
    <t>IMPERMEABILIZAÇÃO DE SUPERFÍCIE COM MANTA ASFÁLTICA, UMA CAMADA, INCLUSIVE APLICAÇÃO DE PRIMER ASFÁLTICO, E=3MM. AF_06/2018</t>
  </si>
  <si>
    <t>27.5</t>
  </si>
  <si>
    <t>27.6</t>
  </si>
  <si>
    <t>PROTEÇÃO MECÂNICA DE SUPERFÍCIE HORIZONTAL COM ARGAMASSA DE CIMENTO E AREIA, TRAÇO 1:3, E=2CM. AF_06/2018</t>
  </si>
  <si>
    <t>28.1</t>
  </si>
  <si>
    <t>13465/ORSE</t>
  </si>
  <si>
    <t>28.2</t>
  </si>
  <si>
    <t>08211/0RSE</t>
  </si>
  <si>
    <t>28.3</t>
  </si>
  <si>
    <t xml:space="preserve">ASSENTO SANITÁRIO CONVENCIONAL - FORNECIMENTO E INSTALACAO. AF_01/2020 </t>
  </si>
  <si>
    <t>28.4</t>
  </si>
  <si>
    <t>28.5</t>
  </si>
  <si>
    <t>10103/ORSE</t>
  </si>
  <si>
    <t>28.6</t>
  </si>
  <si>
    <t>28.7</t>
  </si>
  <si>
    <t>MICTÓRIO SIFONADO LOUÇA BRANCA PADRÃO MÉDIO FORNECIMENTO E INSTALAÇÃO. AF_01/2020</t>
  </si>
  <si>
    <t>2,00</t>
  </si>
  <si>
    <t>28.8</t>
  </si>
  <si>
    <t xml:space="preserve">01889/ORSE </t>
  </si>
  <si>
    <t xml:space="preserve"> Espelho plano 4mm</t>
  </si>
  <si>
    <t>28.9</t>
  </si>
  <si>
    <t>07350/ORSE</t>
  </si>
  <si>
    <t>28.10</t>
  </si>
  <si>
    <t>VASO SANITÁRIO SIFONADO COM CAIXA ACOPLADA LOUÇA BRANCA, INCLUSO ENGATE FLEXÍVEL EM PLÁSTICO BRANCO, 1/2 X 40CM - FORNECIMENTO E INSTALAÇÃO. AF_01/2020</t>
  </si>
  <si>
    <t>28.11</t>
  </si>
  <si>
    <t>03259/ORSE</t>
  </si>
  <si>
    <t>28.12</t>
  </si>
  <si>
    <t>TORNEIRA CROMADA TUBO MÓVEL, DE PAREDE, 1/2 OU 3/4, PARA PIA DE COZINHA, PADRÃO MÉDIO - FORNECIMENTO E INSTALAÇÃO. AF_01/2020</t>
  </si>
  <si>
    <t>28.13</t>
  </si>
  <si>
    <t>12511/ORSE</t>
  </si>
  <si>
    <t>28.14</t>
  </si>
  <si>
    <t>11736/ORSE</t>
  </si>
  <si>
    <t>28.15</t>
  </si>
  <si>
    <t>12208/ORSE</t>
  </si>
  <si>
    <t>Porta papel toalha para papel interfolha 2 ou 3 dobras, injetado com a frente em plástico ABS branco, com visor frontal para controle de substituição do papel interfolha e fundo em Plástico ABS cinza.</t>
  </si>
  <si>
    <t>28.16</t>
  </si>
  <si>
    <t>29.1</t>
  </si>
  <si>
    <t>07323/ORSE</t>
  </si>
  <si>
    <t>30.1</t>
  </si>
  <si>
    <t>02450/ORSE</t>
  </si>
  <si>
    <t>31.1</t>
  </si>
  <si>
    <t>31.1.1</t>
  </si>
  <si>
    <t>ALVENARIA DE VEDAÇÃO DE BLOCOS VAZADOS DE CONCRETO DE 14X19X39 CM (ESPESSURA 14 CM) E ARGAMASSA DE ASSENTAMENTO COM PREPARO EM BETONEIRA. AF_12/2021</t>
  </si>
  <si>
    <t>31.1.2</t>
  </si>
  <si>
    <t>9103/ORSE</t>
  </si>
  <si>
    <t>31.1.3</t>
  </si>
  <si>
    <t>CONCRETO MAGRO PARA LASTRO, TRAÇO 1:4,5:4,5 (CIMENTO/ AREIA MÉDIA/ BR1TA 1) - PREPARO MECÂNICO COM BETONEIRA 600 L. AF_07/2016</t>
  </si>
  <si>
    <t>31.1.4</t>
  </si>
  <si>
    <t>08789/ORSE</t>
  </si>
  <si>
    <t>Muro em alvenaria bloco cerâmico, e= 0,19m, c/ alv de pedra 0,35 x 0,60m, colunas (9x20cm) e cintamento (9x15cm) superior e inferior concreto armado fck = 15,0 Mpa cada 3,00m, chapisco e reboco</t>
  </si>
  <si>
    <t>31.1.5</t>
  </si>
  <si>
    <t>TUBO PVC, SERIE NORMAL, ESGOTO PREDIAL, DN 50 MM</t>
  </si>
  <si>
    <t>31.1.6</t>
  </si>
  <si>
    <t>02498/ORSE</t>
  </si>
  <si>
    <t>ESCAVAÇÃO MANUAL DE VALA OU CAVA EM MATERIAL DE 1ª CATEGORIA, PROFUNDIDADE ENTRE 1,50 E 3,00M (MURO EXTERNO)</t>
  </si>
  <si>
    <t>31.1.7</t>
  </si>
  <si>
    <t>ESCAVAÇÃO MANUAL DE VALA OU CAVA EM MATERIAL DE 1ª CATEGORIA, PROFUNDIDADE ENTRE 1,50 E 3,00M (PARA GABIÃO)</t>
  </si>
  <si>
    <t>31.1.8</t>
  </si>
  <si>
    <t>02667/ORSE</t>
  </si>
  <si>
    <t>31.1.9</t>
  </si>
  <si>
    <t>01349/ORSE</t>
  </si>
  <si>
    <t>31.1.10</t>
  </si>
  <si>
    <t>ESCAVAÇÃO MECANIZADA DE VALA COM PROF. MAIOR QUE 1,5 M ATÉ 3,0 M (MÉDI M3 A MONTANTE E JUSANTE/UMA COMPOSIÇÃO POR TRECHO), ESCAVADEIRA (0,8 M3), 
 LARGURA ATÉ 1,5 M, EM SOLO DE 1A CATEGORIA, EM LOCAIS COM ALTO NÍVEL DE INTERFERÊNCIA. AF_02/2021</t>
  </si>
  <si>
    <t>31.1.11</t>
  </si>
  <si>
    <t>31.1.12</t>
  </si>
  <si>
    <t>31.1.13</t>
  </si>
  <si>
    <t>31.2</t>
  </si>
  <si>
    <t>31.2.1</t>
  </si>
  <si>
    <t>31.2.2</t>
  </si>
  <si>
    <t>APLICAÇÃO MANUAL DE PINTURA COM TINTA TEXTURIZADA ACRÍLICA EM PAREDES EXTERNAS DE CASAS, UMA COR. AF_06/2014</t>
  </si>
  <si>
    <t>31.2.3</t>
  </si>
  <si>
    <t>02311/ORSE</t>
  </si>
  <si>
    <t>Pintura de acabamento com lixamento, aplicação de 01 demão de tinta à base de zarcão e 02 demãos de tinta esmalte</t>
  </si>
  <si>
    <t>31.2.4</t>
  </si>
  <si>
    <t>31.2.5</t>
  </si>
  <si>
    <t>31.3</t>
  </si>
  <si>
    <t>31.3.1</t>
  </si>
  <si>
    <t>08238/ORSE</t>
  </si>
  <si>
    <t>31.3.2</t>
  </si>
  <si>
    <t>08759/ORSE</t>
  </si>
  <si>
    <t>31.3.3</t>
  </si>
  <si>
    <t>13106/ORSE</t>
  </si>
  <si>
    <t>Concertina Dupla, em aço galvanizado, espiral de Ø = 450 mm, 5 clipes p/espiral, lâmina de 30mm e fio interno = 2,75mm, inclusive instalação</t>
  </si>
  <si>
    <t>31.3.4</t>
  </si>
  <si>
    <t>07967/ORSE</t>
  </si>
  <si>
    <t>Guarda-corpo em tubo de aço inox ø=1 1/2", duplo, com montantes e fechamento em tubo inox ø=1.1/2", h=96cm, c/acabamento polido, p/fixação em piso</t>
  </si>
  <si>
    <t>31.3.5</t>
  </si>
  <si>
    <t>08538/ORSE</t>
  </si>
  <si>
    <t>31.4</t>
  </si>
  <si>
    <t>31.4.1</t>
  </si>
  <si>
    <t>09418/ORSE</t>
  </si>
  <si>
    <t>Piso tátil direcional e/ou alerta, de concreto, na cor natural, p/deficientes visuais, dimensões 25x25cm, aplicado com argamassa industrializada ac-ii, rejuntado, exclusive regularização de base</t>
  </si>
  <si>
    <t>31.4.2</t>
  </si>
  <si>
    <t>EXECUÇÃO DE PÁTIO/ESTACIONAMENTO EM PISO INTERTRAVADO, COM BLOCO RETANGULAR COR NATURAL DE 20 X 10 CM, ESPESSURA 8 CM. AF_12/2015</t>
  </si>
  <si>
    <t>31.4.3</t>
  </si>
  <si>
    <t>31.4.4</t>
  </si>
  <si>
    <t>ASSENTAMENTO DE GUIA (MEIO-FIO) EM TRECHO RETO, CONFECCIONADA EM CONCRETO PRÉ-FABRICADO, DIMENSÕES 100X15X13X30 CM (COMPRIMENTO X BASE INFERIOR X BASE SUPERIOR X ALTURA), PARA VIAS URBANAS (USO VIÁRIO). AF_06/2016</t>
  </si>
  <si>
    <t>31.4.5</t>
  </si>
  <si>
    <t>EXECUÇÃO DE PASSEIO (CALÇADA) OU PISO DE CONCRETO COM CONCRETO MOLDADO IN LOCO, USINADO, ACABAMENTO CONVENCIONAL, ESPESSURA 6 CM, ARMADO. AF_07/2016</t>
  </si>
  <si>
    <t>31.5</t>
  </si>
  <si>
    <t>31.5.1</t>
  </si>
  <si>
    <t>12628/ORSE</t>
  </si>
  <si>
    <t>Mastro triplo em tubo ferro galvanizado, alt (útil)= 6m (3,80m x 2" + 2,20m x 1 1/2"), inclusive base de concreto ciclópico</t>
  </si>
  <si>
    <t>und</t>
  </si>
  <si>
    <t>31.6</t>
  </si>
  <si>
    <t>31.6.1</t>
  </si>
  <si>
    <t>PLANTIO DE GRAMA EM PLACAS. AF_05/2018</t>
  </si>
  <si>
    <t>31.6.2</t>
  </si>
  <si>
    <t>02394/ORSE</t>
  </si>
  <si>
    <t>32.1</t>
  </si>
  <si>
    <t>M.O.</t>
  </si>
  <si>
    <t>MÊS</t>
  </si>
  <si>
    <t>32.2</t>
  </si>
  <si>
    <t>32.3</t>
  </si>
  <si>
    <t>h</t>
  </si>
  <si>
    <t>32.4</t>
  </si>
  <si>
    <t>32.5</t>
  </si>
  <si>
    <t>SSS96764D</t>
  </si>
  <si>
    <t xml:space="preserve">TOTAL GERAL: </t>
  </si>
  <si>
    <t>BOLETIM DE MEDIÇÃO 07</t>
  </si>
  <si>
    <t>PERÍODO 01/08/2025 A 18/08/2025</t>
  </si>
  <si>
    <t>ACRÉSCIMO</t>
  </si>
  <si>
    <t>SUPRESSÃO</t>
  </si>
  <si>
    <t>QUANT</t>
  </si>
  <si>
    <t>VALOR (R$)</t>
  </si>
  <si>
    <t>PREÇO FINAL</t>
  </si>
  <si>
    <t>DESPESAS LEGAIS</t>
  </si>
  <si>
    <t>COOBA ALVGENTIO</t>
  </si>
  <si>
    <t>LICENÇA/ALVARÁ DE CONSTRUÇÃO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</si>
</sst>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"/>
    <numFmt numFmtId="165" formatCode="#,##0.00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rgb="FF000000"/>
      <name val="Arial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9" tint="-0.249977111117893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Verdana"/>
      <family val="2"/>
    </font>
    <font>
      <b/>
      <sz val="12"/>
      <color rgb="FF000000"/>
      <name val="Arial"/>
      <family val="1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9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Verdana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Verdana"/>
      <family val="2"/>
    </font>
    <font>
      <b/>
      <sz val="12"/>
      <name val="Verdana"/>
      <family val="2"/>
    </font>
    <font>
      <b/>
      <i/>
      <sz val="10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rgb="FF000000"/>
      </right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</cellStyleXfs>
  <cellXfs count="322">
    <xf numFmtId="0" fontId="0" fillId="0" borderId="0" xfId="0"/>
    <xf numFmtId="0" fontId="3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left" vertical="top"/>
    </xf>
    <xf numFmtId="14" fontId="2" fillId="2" borderId="5" xfId="0" applyNumberFormat="1" applyFont="1" applyFill="1" applyBorder="1" applyAlignment="1">
      <alignment horizontal="left" vertical="top"/>
    </xf>
    <xf numFmtId="44" fontId="2" fillId="2" borderId="5" xfId="0" applyNumberFormat="1" applyFont="1" applyFill="1" applyBorder="1" applyAlignment="1">
      <alignment horizontal="left" vertical="top"/>
    </xf>
    <xf numFmtId="44" fontId="3" fillId="2" borderId="5" xfId="0" applyNumberFormat="1" applyFont="1" applyFill="1" applyBorder="1" applyAlignment="1">
      <alignment horizontal="right" vertical="top"/>
    </xf>
    <xf numFmtId="44" fontId="3" fillId="2" borderId="5" xfId="2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14" fontId="2" fillId="2" borderId="0" xfId="0" applyNumberFormat="1" applyFont="1" applyFill="1" applyAlignment="1">
      <alignment horizontal="left" vertical="top"/>
    </xf>
    <xf numFmtId="44" fontId="2" fillId="2" borderId="0" xfId="0" applyNumberFormat="1" applyFont="1" applyFill="1" applyAlignment="1">
      <alignment horizontal="left" vertical="top"/>
    </xf>
    <xf numFmtId="44" fontId="3" fillId="2" borderId="0" xfId="0" applyNumberFormat="1" applyFont="1" applyFill="1" applyAlignment="1">
      <alignment horizontal="right" vertical="top"/>
    </xf>
    <xf numFmtId="44" fontId="2" fillId="2" borderId="0" xfId="2" applyFont="1" applyFill="1" applyBorder="1" applyAlignment="1">
      <alignment horizontal="center" vertical="top"/>
    </xf>
    <xf numFmtId="10" fontId="2" fillId="2" borderId="0" xfId="0" applyNumberFormat="1" applyFont="1" applyFill="1" applyAlignment="1">
      <alignment horizontal="center" vertical="top"/>
    </xf>
    <xf numFmtId="4" fontId="2" fillId="2" borderId="0" xfId="0" applyNumberFormat="1" applyFont="1" applyFill="1" applyAlignment="1">
      <alignment horizontal="left" vertical="top"/>
    </xf>
    <xf numFmtId="10" fontId="2" fillId="2" borderId="3" xfId="3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10" fillId="3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horizontal="center" vertical="top" wrapText="1"/>
    </xf>
    <xf numFmtId="4" fontId="6" fillId="4" borderId="14" xfId="0" applyNumberFormat="1" applyFont="1" applyFill="1" applyBorder="1" applyAlignment="1">
      <alignment horizontal="right" vertical="top" wrapText="1"/>
    </xf>
    <xf numFmtId="0" fontId="11" fillId="0" borderId="15" xfId="0" applyFont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right" vertical="top" wrapText="1"/>
    </xf>
    <xf numFmtId="0" fontId="12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vertical="center"/>
    </xf>
    <xf numFmtId="0" fontId="13" fillId="5" borderId="20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 wrapText="1"/>
    </xf>
    <xf numFmtId="0" fontId="9" fillId="5" borderId="20" xfId="0" applyFont="1" applyFill="1" applyBorder="1" applyAlignment="1">
      <alignment horizontal="justify" vertical="top" wrapText="1"/>
    </xf>
    <xf numFmtId="0" fontId="14" fillId="5" borderId="20" xfId="0" applyFont="1" applyFill="1" applyBorder="1" applyAlignment="1">
      <alignment horizontal="center" vertical="top" wrapText="1"/>
    </xf>
    <xf numFmtId="4" fontId="14" fillId="5" borderId="20" xfId="0" applyNumberFormat="1" applyFont="1" applyFill="1" applyBorder="1" applyAlignment="1" applyProtection="1">
      <alignment horizontal="right" vertical="top" wrapText="1"/>
      <protection locked="0"/>
    </xf>
    <xf numFmtId="4" fontId="14" fillId="5" borderId="20" xfId="0" applyNumberFormat="1" applyFont="1" applyFill="1" applyBorder="1" applyAlignment="1">
      <alignment horizontal="right" vertical="top" wrapText="1"/>
    </xf>
    <xf numFmtId="4" fontId="14" fillId="5" borderId="21" xfId="0" applyNumberFormat="1" applyFont="1" applyFill="1" applyBorder="1" applyAlignment="1">
      <alignment horizontal="right" vertical="top" wrapText="1"/>
    </xf>
    <xf numFmtId="4" fontId="9" fillId="5" borderId="21" xfId="0" applyNumberFormat="1" applyFont="1" applyFill="1" applyBorder="1" applyAlignment="1">
      <alignment horizontal="left" vertical="top" wrapText="1"/>
    </xf>
    <xf numFmtId="4" fontId="9" fillId="5" borderId="22" xfId="0" applyNumberFormat="1" applyFont="1" applyFill="1" applyBorder="1" applyAlignment="1">
      <alignment horizontal="left" vertical="top" wrapText="1"/>
    </xf>
    <xf numFmtId="4" fontId="15" fillId="5" borderId="23" xfId="0" applyNumberFormat="1" applyFont="1" applyFill="1" applyBorder="1" applyAlignment="1">
      <alignment horizontal="left" vertical="top" wrapText="1"/>
    </xf>
    <xf numFmtId="9" fontId="9" fillId="5" borderId="24" xfId="3" applyFont="1" applyFill="1" applyBorder="1" applyAlignment="1">
      <alignment horizontal="left" vertical="top" wrapText="1"/>
    </xf>
    <xf numFmtId="0" fontId="16" fillId="6" borderId="20" xfId="0" applyFont="1" applyFill="1" applyBorder="1" applyAlignment="1">
      <alignment horizontal="center"/>
    </xf>
    <xf numFmtId="0" fontId="17" fillId="6" borderId="20" xfId="0" applyFont="1" applyFill="1" applyBorder="1" applyAlignment="1">
      <alignment horizontal="center" wrapText="1"/>
    </xf>
    <xf numFmtId="0" fontId="17" fillId="6" borderId="20" xfId="0" applyFont="1" applyFill="1" applyBorder="1" applyAlignment="1">
      <alignment horizontal="justify" vertical="top" wrapText="1"/>
    </xf>
    <xf numFmtId="0" fontId="17" fillId="0" borderId="20" xfId="0" applyFont="1" applyBorder="1" applyAlignment="1">
      <alignment horizontal="center" vertical="top" wrapText="1"/>
    </xf>
    <xf numFmtId="4" fontId="17" fillId="6" borderId="20" xfId="0" applyNumberFormat="1" applyFont="1" applyFill="1" applyBorder="1" applyAlignment="1" applyProtection="1">
      <alignment horizontal="right" vertical="top" wrapText="1"/>
      <protection locked="0"/>
    </xf>
    <xf numFmtId="4" fontId="17" fillId="6" borderId="20" xfId="1" applyNumberFormat="1" applyFont="1" applyFill="1" applyBorder="1" applyAlignment="1">
      <alignment horizontal="right" vertical="top" wrapText="1"/>
    </xf>
    <xf numFmtId="4" fontId="17" fillId="6" borderId="21" xfId="1" applyNumberFormat="1" applyFont="1" applyFill="1" applyBorder="1" applyAlignment="1">
      <alignment horizontal="right" vertical="top" wrapText="1"/>
    </xf>
    <xf numFmtId="4" fontId="10" fillId="6" borderId="21" xfId="0" applyNumberFormat="1" applyFont="1" applyFill="1" applyBorder="1" applyAlignment="1">
      <alignment horizontal="right" vertical="top" wrapText="1"/>
    </xf>
    <xf numFmtId="4" fontId="5" fillId="0" borderId="25" xfId="0" applyNumberFormat="1" applyFont="1" applyBorder="1" applyAlignment="1">
      <alignment horizontal="right" vertical="top" wrapText="1"/>
    </xf>
    <xf numFmtId="4" fontId="6" fillId="7" borderId="26" xfId="0" applyNumberFormat="1" applyFont="1" applyFill="1" applyBorder="1" applyAlignment="1">
      <alignment horizontal="right" vertical="top" wrapText="1"/>
    </xf>
    <xf numFmtId="4" fontId="5" fillId="0" borderId="27" xfId="0" applyNumberFormat="1" applyFont="1" applyBorder="1" applyAlignment="1">
      <alignment horizontal="right" vertical="top" wrapText="1"/>
    </xf>
    <xf numFmtId="4" fontId="6" fillId="0" borderId="26" xfId="0" applyNumberFormat="1" applyFont="1" applyBorder="1" applyAlignment="1">
      <alignment horizontal="right" vertical="top" wrapText="1"/>
    </xf>
    <xf numFmtId="10" fontId="6" fillId="0" borderId="24" xfId="3" applyNumberFormat="1" applyFont="1" applyBorder="1" applyAlignment="1">
      <alignment horizontal="right" vertical="top" wrapText="1"/>
    </xf>
    <xf numFmtId="0" fontId="17" fillId="6" borderId="20" xfId="0" applyFont="1" applyFill="1" applyBorder="1" applyAlignment="1">
      <alignment horizontal="left" vertical="top" wrapText="1"/>
    </xf>
    <xf numFmtId="0" fontId="17" fillId="6" borderId="20" xfId="0" applyFont="1" applyFill="1" applyBorder="1" applyAlignment="1">
      <alignment horizontal="center" vertical="top" wrapText="1"/>
    </xf>
    <xf numFmtId="4" fontId="17" fillId="6" borderId="20" xfId="0" applyNumberFormat="1" applyFont="1" applyFill="1" applyBorder="1" applyAlignment="1">
      <alignment horizontal="right" vertical="top" wrapText="1"/>
    </xf>
    <xf numFmtId="0" fontId="5" fillId="6" borderId="20" xfId="0" applyFont="1" applyFill="1" applyBorder="1" applyAlignment="1">
      <alignment horizontal="center" vertical="top" wrapText="1"/>
    </xf>
    <xf numFmtId="4" fontId="5" fillId="6" borderId="20" xfId="1" applyNumberFormat="1" applyFont="1" applyFill="1" applyBorder="1" applyAlignment="1">
      <alignment horizontal="right" vertical="top" wrapText="1"/>
    </xf>
    <xf numFmtId="0" fontId="17" fillId="0" borderId="20" xfId="0" applyFont="1" applyBorder="1" applyAlignment="1">
      <alignment horizontal="center" wrapText="1"/>
    </xf>
    <xf numFmtId="0" fontId="18" fillId="0" borderId="20" xfId="0" applyFont="1" applyBorder="1" applyAlignment="1">
      <alignment horizontal="justify" vertical="top" wrapText="1"/>
    </xf>
    <xf numFmtId="0" fontId="18" fillId="0" borderId="20" xfId="0" applyFont="1" applyBorder="1" applyAlignment="1">
      <alignment horizontal="center" vertical="top" wrapText="1"/>
    </xf>
    <xf numFmtId="4" fontId="19" fillId="0" borderId="20" xfId="1" applyNumberFormat="1" applyFont="1" applyBorder="1" applyAlignment="1">
      <alignment horizontal="right" vertical="top" wrapText="1"/>
    </xf>
    <xf numFmtId="4" fontId="14" fillId="5" borderId="20" xfId="1" applyNumberFormat="1" applyFont="1" applyFill="1" applyBorder="1" applyAlignment="1">
      <alignment horizontal="right" vertical="top" wrapText="1"/>
    </xf>
    <xf numFmtId="4" fontId="14" fillId="5" borderId="21" xfId="1" applyNumberFormat="1" applyFont="1" applyFill="1" applyBorder="1" applyAlignment="1">
      <alignment horizontal="right" vertical="top" wrapText="1"/>
    </xf>
    <xf numFmtId="4" fontId="5" fillId="6" borderId="20" xfId="0" applyNumberFormat="1" applyFont="1" applyFill="1" applyBorder="1" applyAlignment="1">
      <alignment horizontal="right" vertical="top" wrapText="1"/>
    </xf>
    <xf numFmtId="0" fontId="5" fillId="6" borderId="20" xfId="0" applyFont="1" applyFill="1" applyBorder="1" applyAlignment="1">
      <alignment horizontal="left" vertical="top" wrapText="1"/>
    </xf>
    <xf numFmtId="0" fontId="19" fillId="6" borderId="20" xfId="0" applyFont="1" applyFill="1" applyBorder="1" applyAlignment="1">
      <alignment horizontal="center" wrapText="1"/>
    </xf>
    <xf numFmtId="0" fontId="19" fillId="6" borderId="20" xfId="0" applyFont="1" applyFill="1" applyBorder="1" applyAlignment="1">
      <alignment horizontal="center" vertical="top" wrapText="1"/>
    </xf>
    <xf numFmtId="4" fontId="19" fillId="6" borderId="20" xfId="0" applyNumberFormat="1" applyFont="1" applyFill="1" applyBorder="1" applyAlignment="1" applyProtection="1">
      <alignment horizontal="right" vertical="top" wrapText="1"/>
      <protection locked="0"/>
    </xf>
    <xf numFmtId="4" fontId="19" fillId="6" borderId="20" xfId="1" applyNumberFormat="1" applyFont="1" applyFill="1" applyBorder="1" applyAlignment="1">
      <alignment horizontal="right" vertical="top" wrapText="1"/>
    </xf>
    <xf numFmtId="0" fontId="17" fillId="0" borderId="2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center" vertical="top" wrapText="1"/>
    </xf>
    <xf numFmtId="4" fontId="17" fillId="0" borderId="20" xfId="0" applyNumberFormat="1" applyFont="1" applyBorder="1" applyAlignment="1">
      <alignment horizontal="right" vertical="top" wrapText="1"/>
    </xf>
    <xf numFmtId="4" fontId="5" fillId="0" borderId="20" xfId="1" applyNumberFormat="1" applyFont="1" applyFill="1" applyBorder="1" applyAlignment="1">
      <alignment horizontal="right" vertical="top" wrapText="1"/>
    </xf>
    <xf numFmtId="0" fontId="20" fillId="8" borderId="20" xfId="0" applyFont="1" applyFill="1" applyBorder="1" applyAlignment="1">
      <alignment horizontal="center"/>
    </xf>
    <xf numFmtId="0" fontId="10" fillId="8" borderId="20" xfId="0" applyFont="1" applyFill="1" applyBorder="1" applyAlignment="1">
      <alignment horizontal="center" wrapText="1"/>
    </xf>
    <xf numFmtId="0" fontId="10" fillId="8" borderId="20" xfId="0" applyFont="1" applyFill="1" applyBorder="1" applyAlignment="1">
      <alignment horizontal="justify" vertical="top" wrapText="1"/>
    </xf>
    <xf numFmtId="4" fontId="6" fillId="8" borderId="20" xfId="0" applyNumberFormat="1" applyFont="1" applyFill="1" applyBorder="1" applyAlignment="1">
      <alignment horizontal="right" vertical="top" wrapText="1"/>
    </xf>
    <xf numFmtId="4" fontId="6" fillId="8" borderId="21" xfId="0" applyNumberFormat="1" applyFont="1" applyFill="1" applyBorder="1" applyAlignment="1">
      <alignment horizontal="right" vertical="top" wrapText="1"/>
    </xf>
    <xf numFmtId="4" fontId="10" fillId="8" borderId="21" xfId="0" applyNumberFormat="1" applyFont="1" applyFill="1" applyBorder="1" applyAlignment="1">
      <alignment horizontal="right" vertical="top" wrapText="1"/>
    </xf>
    <xf numFmtId="9" fontId="6" fillId="9" borderId="21" xfId="3" applyFont="1" applyFill="1" applyBorder="1" applyAlignment="1">
      <alignment horizontal="left" vertical="top" wrapText="1"/>
    </xf>
    <xf numFmtId="0" fontId="17" fillId="6" borderId="20" xfId="0" applyFont="1" applyFill="1" applyBorder="1" applyAlignment="1">
      <alignment horizontal="center"/>
    </xf>
    <xf numFmtId="0" fontId="17" fillId="6" borderId="20" xfId="0" applyFont="1" applyFill="1" applyBorder="1" applyAlignment="1">
      <alignment horizontal="justify" vertical="center"/>
    </xf>
    <xf numFmtId="0" fontId="17" fillId="6" borderId="20" xfId="0" applyFont="1" applyFill="1" applyBorder="1" applyAlignment="1">
      <alignment horizontal="center" vertical="center"/>
    </xf>
    <xf numFmtId="43" fontId="17" fillId="6" borderId="20" xfId="5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17" fillId="0" borderId="20" xfId="0" applyFont="1" applyBorder="1" applyAlignment="1">
      <alignment horizontal="justify" vertical="center"/>
    </xf>
    <xf numFmtId="0" fontId="17" fillId="0" borderId="20" xfId="0" applyFont="1" applyBorder="1" applyAlignment="1">
      <alignment horizontal="center" vertical="center"/>
    </xf>
    <xf numFmtId="43" fontId="17" fillId="0" borderId="20" xfId="5" applyFont="1" applyFill="1" applyBorder="1" applyAlignment="1">
      <alignment horizontal="center" vertical="center"/>
    </xf>
    <xf numFmtId="0" fontId="17" fillId="0" borderId="20" xfId="0" applyFont="1" applyBorder="1" applyAlignment="1">
      <alignment horizontal="justify" vertical="center" wrapText="1"/>
    </xf>
    <xf numFmtId="4" fontId="17" fillId="6" borderId="20" xfId="0" applyNumberFormat="1" applyFont="1" applyFill="1" applyBorder="1" applyAlignment="1">
      <alignment horizontal="justify" vertical="center"/>
    </xf>
    <xf numFmtId="0" fontId="21" fillId="8" borderId="20" xfId="0" applyFont="1" applyFill="1" applyBorder="1" applyAlignment="1">
      <alignment horizontal="center" vertical="top" wrapText="1"/>
    </xf>
    <xf numFmtId="4" fontId="21" fillId="8" borderId="20" xfId="0" applyNumberFormat="1" applyFont="1" applyFill="1" applyBorder="1" applyAlignment="1" applyProtection="1">
      <alignment horizontal="right" vertical="top" wrapText="1"/>
      <protection locked="0"/>
    </xf>
    <xf numFmtId="4" fontId="21" fillId="8" borderId="20" xfId="1" applyNumberFormat="1" applyFont="1" applyFill="1" applyBorder="1" applyAlignment="1">
      <alignment horizontal="right" vertical="top" wrapText="1"/>
    </xf>
    <xf numFmtId="4" fontId="21" fillId="8" borderId="21" xfId="1" applyNumberFormat="1" applyFont="1" applyFill="1" applyBorder="1" applyAlignment="1">
      <alignment horizontal="right" vertical="top" wrapText="1"/>
    </xf>
    <xf numFmtId="4" fontId="17" fillId="6" borderId="20" xfId="0" applyNumberFormat="1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justify" vertical="center" wrapText="1"/>
    </xf>
    <xf numFmtId="0" fontId="22" fillId="0" borderId="20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17" fillId="6" borderId="20" xfId="0" applyFont="1" applyFill="1" applyBorder="1" applyAlignment="1">
      <alignment horizontal="justify" vertical="center" wrapText="1"/>
    </xf>
    <xf numFmtId="0" fontId="4" fillId="5" borderId="20" xfId="0" applyFont="1" applyFill="1" applyBorder="1" applyAlignment="1">
      <alignment horizontal="center" wrapText="1"/>
    </xf>
    <xf numFmtId="0" fontId="23" fillId="5" borderId="20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top" wrapText="1"/>
    </xf>
    <xf numFmtId="4" fontId="4" fillId="5" borderId="20" xfId="0" applyNumberFormat="1" applyFont="1" applyFill="1" applyBorder="1" applyAlignment="1">
      <alignment horizontal="right" vertical="top" wrapText="1"/>
    </xf>
    <xf numFmtId="4" fontId="4" fillId="5" borderId="20" xfId="1" applyNumberFormat="1" applyFont="1" applyFill="1" applyBorder="1" applyAlignment="1">
      <alignment horizontal="left" vertical="top" wrapText="1"/>
    </xf>
    <xf numFmtId="4" fontId="4" fillId="5" borderId="21" xfId="1" applyNumberFormat="1" applyFont="1" applyFill="1" applyBorder="1" applyAlignment="1">
      <alignment horizontal="left" vertical="top" wrapText="1"/>
    </xf>
    <xf numFmtId="0" fontId="6" fillId="8" borderId="20" xfId="0" applyFont="1" applyFill="1" applyBorder="1" applyAlignment="1">
      <alignment horizontal="center" vertical="top" wrapText="1"/>
    </xf>
    <xf numFmtId="0" fontId="4" fillId="8" borderId="20" xfId="0" applyFont="1" applyFill="1" applyBorder="1" applyAlignment="1">
      <alignment horizontal="center" wrapText="1"/>
    </xf>
    <xf numFmtId="0" fontId="4" fillId="8" borderId="20" xfId="0" applyFont="1" applyFill="1" applyBorder="1" applyAlignment="1">
      <alignment horizontal="left" vertical="top" wrapText="1"/>
    </xf>
    <xf numFmtId="0" fontId="10" fillId="8" borderId="20" xfId="0" applyFont="1" applyFill="1" applyBorder="1" applyAlignment="1">
      <alignment horizontal="center" vertical="top" wrapText="1"/>
    </xf>
    <xf numFmtId="4" fontId="4" fillId="8" borderId="20" xfId="0" applyNumberFormat="1" applyFont="1" applyFill="1" applyBorder="1" applyAlignment="1">
      <alignment horizontal="right" vertical="top" wrapText="1"/>
    </xf>
    <xf numFmtId="4" fontId="4" fillId="8" borderId="20" xfId="1" applyNumberFormat="1" applyFont="1" applyFill="1" applyBorder="1" applyAlignment="1">
      <alignment horizontal="left" vertical="top" wrapText="1"/>
    </xf>
    <xf numFmtId="4" fontId="4" fillId="8" borderId="21" xfId="1" applyNumberFormat="1" applyFont="1" applyFill="1" applyBorder="1" applyAlignment="1">
      <alignment horizontal="left" vertical="top" wrapText="1"/>
    </xf>
    <xf numFmtId="0" fontId="17" fillId="8" borderId="20" xfId="0" applyFont="1" applyFill="1" applyBorder="1" applyAlignment="1">
      <alignment horizontal="center" vertical="top" wrapText="1"/>
    </xf>
    <xf numFmtId="0" fontId="24" fillId="6" borderId="20" xfId="0" applyFont="1" applyFill="1" applyBorder="1" applyAlignment="1">
      <alignment horizontal="center" vertical="center"/>
    </xf>
    <xf numFmtId="43" fontId="24" fillId="6" borderId="20" xfId="5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3" fontId="24" fillId="0" borderId="20" xfId="5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wrapText="1"/>
    </xf>
    <xf numFmtId="0" fontId="19" fillId="0" borderId="20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center" vertical="top" wrapText="1"/>
    </xf>
    <xf numFmtId="164" fontId="19" fillId="0" borderId="20" xfId="0" applyNumberFormat="1" applyFont="1" applyBorder="1" applyAlignment="1">
      <alignment horizontal="center" vertical="top"/>
    </xf>
    <xf numFmtId="4" fontId="19" fillId="0" borderId="20" xfId="0" applyNumberFormat="1" applyFont="1" applyBorder="1" applyAlignment="1" applyProtection="1">
      <alignment horizontal="right" vertical="top" wrapText="1"/>
      <protection locked="0"/>
    </xf>
    <xf numFmtId="4" fontId="19" fillId="0" borderId="20" xfId="1" applyNumberFormat="1" applyFont="1" applyFill="1" applyBorder="1" applyAlignment="1">
      <alignment horizontal="right" vertical="top" wrapText="1"/>
    </xf>
    <xf numFmtId="0" fontId="25" fillId="0" borderId="20" xfId="0" applyFont="1" applyBorder="1" applyAlignment="1">
      <alignment horizontal="center" vertical="top"/>
    </xf>
    <xf numFmtId="4" fontId="17" fillId="0" borderId="20" xfId="1" applyNumberFormat="1" applyFont="1" applyBorder="1" applyAlignment="1">
      <alignment horizontal="right" vertical="top" wrapText="1"/>
    </xf>
    <xf numFmtId="0" fontId="26" fillId="0" borderId="20" xfId="0" applyFont="1" applyBorder="1" applyAlignment="1">
      <alignment horizontal="left" vertical="top" wrapText="1"/>
    </xf>
    <xf numFmtId="0" fontId="27" fillId="0" borderId="20" xfId="0" applyFont="1" applyBorder="1" applyAlignment="1">
      <alignment horizontal="center" vertical="top" wrapText="1"/>
    </xf>
    <xf numFmtId="0" fontId="26" fillId="6" borderId="20" xfId="0" applyFont="1" applyFill="1" applyBorder="1" applyAlignment="1">
      <alignment horizontal="left" vertical="top" wrapText="1"/>
    </xf>
    <xf numFmtId="0" fontId="28" fillId="6" borderId="20" xfId="0" applyFont="1" applyFill="1" applyBorder="1" applyAlignment="1">
      <alignment wrapText="1"/>
    </xf>
    <xf numFmtId="0" fontId="17" fillId="6" borderId="20" xfId="0" applyFont="1" applyFill="1" applyBorder="1" applyAlignment="1">
      <alignment vertical="top" wrapText="1"/>
    </xf>
    <xf numFmtId="0" fontId="20" fillId="8" borderId="28" xfId="0" applyFont="1" applyFill="1" applyBorder="1" applyAlignment="1">
      <alignment horizontal="center"/>
    </xf>
    <xf numFmtId="0" fontId="10" fillId="8" borderId="28" xfId="0" applyFont="1" applyFill="1" applyBorder="1" applyAlignment="1">
      <alignment horizontal="center" wrapText="1"/>
    </xf>
    <xf numFmtId="0" fontId="6" fillId="10" borderId="28" xfId="0" applyFont="1" applyFill="1" applyBorder="1" applyAlignment="1">
      <alignment vertical="center" wrapText="1"/>
    </xf>
    <xf numFmtId="0" fontId="29" fillId="8" borderId="28" xfId="0" applyFont="1" applyFill="1" applyBorder="1" applyAlignment="1">
      <alignment vertical="top" wrapText="1"/>
    </xf>
    <xf numFmtId="4" fontId="29" fillId="8" borderId="28" xfId="0" applyNumberFormat="1" applyFont="1" applyFill="1" applyBorder="1" applyAlignment="1">
      <alignment vertical="top" wrapText="1"/>
    </xf>
    <xf numFmtId="4" fontId="22" fillId="8" borderId="28" xfId="1" applyNumberFormat="1" applyFont="1" applyFill="1" applyBorder="1" applyAlignment="1">
      <alignment horizontal="right" vertical="top" wrapText="1"/>
    </xf>
    <xf numFmtId="4" fontId="22" fillId="8" borderId="29" xfId="1" applyNumberFormat="1" applyFont="1" applyFill="1" applyBorder="1" applyAlignment="1">
      <alignment horizontal="right" vertical="top" wrapText="1"/>
    </xf>
    <xf numFmtId="4" fontId="29" fillId="8" borderId="29" xfId="0" applyNumberFormat="1" applyFont="1" applyFill="1" applyBorder="1" applyAlignment="1">
      <alignment horizontal="right" vertical="top" wrapText="1"/>
    </xf>
    <xf numFmtId="0" fontId="16" fillId="6" borderId="21" xfId="0" applyFont="1" applyFill="1" applyBorder="1" applyAlignment="1">
      <alignment horizontal="center"/>
    </xf>
    <xf numFmtId="4" fontId="22" fillId="0" borderId="20" xfId="1" applyNumberFormat="1" applyFont="1" applyBorder="1" applyAlignment="1">
      <alignment horizontal="right" vertical="top" wrapText="1"/>
    </xf>
    <xf numFmtId="0" fontId="10" fillId="8" borderId="30" xfId="0" applyFont="1" applyFill="1" applyBorder="1" applyAlignment="1">
      <alignment horizontal="center" wrapText="1"/>
    </xf>
    <xf numFmtId="0" fontId="29" fillId="8" borderId="30" xfId="0" applyFont="1" applyFill="1" applyBorder="1" applyAlignment="1">
      <alignment vertical="top" wrapText="1"/>
    </xf>
    <xf numFmtId="0" fontId="29" fillId="8" borderId="31" xfId="0" applyFont="1" applyFill="1" applyBorder="1" applyAlignment="1">
      <alignment vertical="top" wrapText="1"/>
    </xf>
    <xf numFmtId="4" fontId="29" fillId="8" borderId="30" xfId="0" applyNumberFormat="1" applyFont="1" applyFill="1" applyBorder="1" applyAlignment="1">
      <alignment vertical="top" wrapText="1"/>
    </xf>
    <xf numFmtId="4" fontId="22" fillId="8" borderId="32" xfId="1" applyNumberFormat="1" applyFont="1" applyFill="1" applyBorder="1" applyAlignment="1">
      <alignment horizontal="right" vertical="top" wrapText="1"/>
    </xf>
    <xf numFmtId="4" fontId="22" fillId="8" borderId="33" xfId="1" applyNumberFormat="1" applyFont="1" applyFill="1" applyBorder="1" applyAlignment="1">
      <alignment horizontal="right" vertical="top" wrapText="1"/>
    </xf>
    <xf numFmtId="4" fontId="29" fillId="8" borderId="33" xfId="0" applyNumberFormat="1" applyFont="1" applyFill="1" applyBorder="1" applyAlignment="1">
      <alignment horizontal="right" vertical="top" wrapText="1"/>
    </xf>
    <xf numFmtId="0" fontId="5" fillId="0" borderId="21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top" wrapText="1"/>
    </xf>
    <xf numFmtId="4" fontId="5" fillId="0" borderId="34" xfId="0" applyNumberFormat="1" applyFont="1" applyBorder="1" applyAlignment="1">
      <alignment horizontal="right" vertical="center" wrapText="1"/>
    </xf>
    <xf numFmtId="4" fontId="22" fillId="6" borderId="34" xfId="1" applyNumberFormat="1" applyFont="1" applyFill="1" applyBorder="1" applyAlignment="1">
      <alignment horizontal="right" vertical="top" wrapText="1"/>
    </xf>
    <xf numFmtId="0" fontId="20" fillId="10" borderId="20" xfId="0" applyFont="1" applyFill="1" applyBorder="1" applyAlignment="1">
      <alignment horizontal="center"/>
    </xf>
    <xf numFmtId="0" fontId="5" fillId="10" borderId="32" xfId="0" applyFont="1" applyFill="1" applyBorder="1" applyAlignment="1">
      <alignment horizontal="center" wrapText="1"/>
    </xf>
    <xf numFmtId="0" fontId="29" fillId="10" borderId="32" xfId="0" applyFont="1" applyFill="1" applyBorder="1" applyAlignment="1">
      <alignment horizontal="justify" vertical="center" wrapText="1"/>
    </xf>
    <xf numFmtId="0" fontId="22" fillId="10" borderId="32" xfId="0" applyFont="1" applyFill="1" applyBorder="1" applyAlignment="1">
      <alignment horizontal="center" vertical="top" wrapText="1"/>
    </xf>
    <xf numFmtId="0" fontId="5" fillId="10" borderId="19" xfId="0" applyFont="1" applyFill="1" applyBorder="1" applyAlignment="1">
      <alignment horizontal="center" vertical="center" wrapText="1"/>
    </xf>
    <xf numFmtId="4" fontId="5" fillId="10" borderId="32" xfId="0" applyNumberFormat="1" applyFont="1" applyFill="1" applyBorder="1" applyAlignment="1">
      <alignment horizontal="right" vertical="center" wrapText="1"/>
    </xf>
    <xf numFmtId="4" fontId="22" fillId="10" borderId="20" xfId="1" applyNumberFormat="1" applyFont="1" applyFill="1" applyBorder="1" applyAlignment="1">
      <alignment horizontal="right" vertical="top" wrapText="1"/>
    </xf>
    <xf numFmtId="4" fontId="22" fillId="10" borderId="21" xfId="1" applyNumberFormat="1" applyFont="1" applyFill="1" applyBorder="1" applyAlignment="1">
      <alignment horizontal="right" vertical="top" wrapText="1"/>
    </xf>
    <xf numFmtId="4" fontId="29" fillId="10" borderId="21" xfId="0" applyNumberFormat="1" applyFont="1" applyFill="1" applyBorder="1" applyAlignment="1">
      <alignment horizontal="right" vertical="top" wrapText="1"/>
    </xf>
    <xf numFmtId="0" fontId="22" fillId="10" borderId="20" xfId="0" applyFont="1" applyFill="1" applyBorder="1" applyAlignment="1">
      <alignment horizontal="center" wrapText="1"/>
    </xf>
    <xf numFmtId="0" fontId="29" fillId="10" borderId="20" xfId="0" applyFont="1" applyFill="1" applyBorder="1" applyAlignment="1">
      <alignment horizontal="left" vertical="top" wrapText="1"/>
    </xf>
    <xf numFmtId="0" fontId="22" fillId="10" borderId="20" xfId="0" applyFont="1" applyFill="1" applyBorder="1" applyAlignment="1">
      <alignment horizontal="center" vertical="top" wrapText="1"/>
    </xf>
    <xf numFmtId="0" fontId="22" fillId="10" borderId="34" xfId="0" applyFont="1" applyFill="1" applyBorder="1" applyAlignment="1">
      <alignment horizontal="center" vertical="top" wrapText="1"/>
    </xf>
    <xf numFmtId="4" fontId="22" fillId="10" borderId="28" xfId="0" applyNumberFormat="1" applyFont="1" applyFill="1" applyBorder="1" applyAlignment="1">
      <alignment horizontal="right" vertical="top" wrapText="1"/>
    </xf>
    <xf numFmtId="0" fontId="5" fillId="0" borderId="35" xfId="0" applyFont="1" applyBorder="1" applyAlignment="1">
      <alignment horizontal="center" vertical="center" wrapText="1"/>
    </xf>
    <xf numFmtId="0" fontId="20" fillId="10" borderId="32" xfId="0" applyFont="1" applyFill="1" applyBorder="1" applyAlignment="1">
      <alignment horizontal="center"/>
    </xf>
    <xf numFmtId="0" fontId="6" fillId="10" borderId="32" xfId="0" applyFont="1" applyFill="1" applyBorder="1" applyAlignment="1">
      <alignment horizontal="center" wrapText="1"/>
    </xf>
    <xf numFmtId="0" fontId="6" fillId="10" borderId="32" xfId="0" applyFont="1" applyFill="1" applyBorder="1" applyAlignment="1">
      <alignment vertical="center" wrapText="1"/>
    </xf>
    <xf numFmtId="0" fontId="6" fillId="10" borderId="20" xfId="0" applyFont="1" applyFill="1" applyBorder="1" applyAlignment="1">
      <alignment vertical="center" wrapText="1"/>
    </xf>
    <xf numFmtId="4" fontId="6" fillId="10" borderId="20" xfId="0" applyNumberFormat="1" applyFont="1" applyFill="1" applyBorder="1" applyAlignment="1">
      <alignment horizontal="right" vertical="center" wrapText="1"/>
    </xf>
    <xf numFmtId="4" fontId="6" fillId="10" borderId="21" xfId="0" applyNumberFormat="1" applyFont="1" applyFill="1" applyBorder="1" applyAlignment="1">
      <alignment horizontal="right" vertical="center" wrapText="1"/>
    </xf>
    <xf numFmtId="0" fontId="6" fillId="10" borderId="20" xfId="0" applyFont="1" applyFill="1" applyBorder="1" applyAlignment="1">
      <alignment horizontal="center" wrapText="1"/>
    </xf>
    <xf numFmtId="4" fontId="5" fillId="10" borderId="20" xfId="0" applyNumberFormat="1" applyFont="1" applyFill="1" applyBorder="1" applyAlignment="1">
      <alignment horizontal="right" vertical="center" wrapText="1"/>
    </xf>
    <xf numFmtId="4" fontId="5" fillId="10" borderId="21" xfId="0" applyNumberFormat="1" applyFont="1" applyFill="1" applyBorder="1" applyAlignment="1">
      <alignment horizontal="right" vertical="center" wrapText="1"/>
    </xf>
    <xf numFmtId="0" fontId="20" fillId="10" borderId="28" xfId="0" applyFont="1" applyFill="1" applyBorder="1" applyAlignment="1">
      <alignment horizontal="center"/>
    </xf>
    <xf numFmtId="0" fontId="6" fillId="10" borderId="28" xfId="0" applyFont="1" applyFill="1" applyBorder="1" applyAlignment="1">
      <alignment horizontal="center" wrapText="1"/>
    </xf>
    <xf numFmtId="0" fontId="6" fillId="10" borderId="30" xfId="0" applyFont="1" applyFill="1" applyBorder="1" applyAlignment="1">
      <alignment vertical="center" wrapText="1"/>
    </xf>
    <xf numFmtId="0" fontId="30" fillId="5" borderId="20" xfId="0" applyFont="1" applyFill="1" applyBorder="1" applyAlignment="1">
      <alignment horizontal="center" wrapText="1"/>
    </xf>
    <xf numFmtId="0" fontId="30" fillId="5" borderId="20" xfId="0" applyFont="1" applyFill="1" applyBorder="1" applyAlignment="1">
      <alignment vertical="center" wrapText="1"/>
    </xf>
    <xf numFmtId="4" fontId="31" fillId="5" borderId="20" xfId="0" applyNumberFormat="1" applyFont="1" applyFill="1" applyBorder="1" applyAlignment="1">
      <alignment horizontal="right" vertical="center" wrapText="1"/>
    </xf>
    <xf numFmtId="4" fontId="31" fillId="5" borderId="21" xfId="0" applyNumberFormat="1" applyFont="1" applyFill="1" applyBorder="1" applyAlignment="1">
      <alignment horizontal="right" vertical="center" wrapText="1"/>
    </xf>
    <xf numFmtId="4" fontId="32" fillId="5" borderId="21" xfId="0" applyNumberFormat="1" applyFont="1" applyFill="1" applyBorder="1" applyAlignment="1">
      <alignment horizontal="left" vertical="top" wrapText="1"/>
    </xf>
    <xf numFmtId="0" fontId="13" fillId="5" borderId="32" xfId="0" applyFont="1" applyFill="1" applyBorder="1" applyAlignment="1">
      <alignment horizontal="center"/>
    </xf>
    <xf numFmtId="0" fontId="30" fillId="5" borderId="32" xfId="0" applyFont="1" applyFill="1" applyBorder="1" applyAlignment="1">
      <alignment horizontal="center" wrapText="1"/>
    </xf>
    <xf numFmtId="0" fontId="30" fillId="5" borderId="32" xfId="0" applyFont="1" applyFill="1" applyBorder="1" applyAlignment="1">
      <alignment vertical="center" wrapText="1"/>
    </xf>
    <xf numFmtId="4" fontId="5" fillId="5" borderId="20" xfId="0" applyNumberFormat="1" applyFont="1" applyFill="1" applyBorder="1" applyAlignment="1">
      <alignment horizontal="right" vertical="center" wrapText="1"/>
    </xf>
    <xf numFmtId="4" fontId="5" fillId="5" borderId="21" xfId="0" applyNumberFormat="1" applyFont="1" applyFill="1" applyBorder="1" applyAlignment="1">
      <alignment horizontal="right" vertical="center" wrapText="1"/>
    </xf>
    <xf numFmtId="0" fontId="6" fillId="8" borderId="20" xfId="0" applyFont="1" applyFill="1" applyBorder="1" applyAlignment="1">
      <alignment horizontal="center" wrapText="1"/>
    </xf>
    <xf numFmtId="0" fontId="6" fillId="8" borderId="20" xfId="0" applyFont="1" applyFill="1" applyBorder="1" applyAlignment="1">
      <alignment vertical="center" wrapText="1"/>
    </xf>
    <xf numFmtId="4" fontId="5" fillId="8" borderId="20" xfId="0" applyNumberFormat="1" applyFont="1" applyFill="1" applyBorder="1" applyAlignment="1">
      <alignment horizontal="right" vertical="center" wrapText="1"/>
    </xf>
    <xf numFmtId="4" fontId="5" fillId="8" borderId="21" xfId="0" applyNumberFormat="1" applyFont="1" applyFill="1" applyBorder="1" applyAlignment="1">
      <alignment horizontal="right" vertical="center" wrapText="1"/>
    </xf>
    <xf numFmtId="4" fontId="29" fillId="8" borderId="21" xfId="0" applyNumberFormat="1" applyFont="1" applyFill="1" applyBorder="1" applyAlignment="1">
      <alignment horizontal="right" vertical="top" wrapText="1"/>
    </xf>
    <xf numFmtId="0" fontId="6" fillId="10" borderId="20" xfId="0" applyFont="1" applyFill="1" applyBorder="1" applyAlignment="1">
      <alignment horizontal="center" vertical="top" wrapText="1"/>
    </xf>
    <xf numFmtId="4" fontId="6" fillId="10" borderId="21" xfId="0" applyNumberFormat="1" applyFont="1" applyFill="1" applyBorder="1" applyAlignment="1">
      <alignment horizontal="right" vertical="top" wrapText="1"/>
    </xf>
    <xf numFmtId="0" fontId="6" fillId="10" borderId="20" xfId="0" applyFont="1" applyFill="1" applyBorder="1" applyAlignment="1">
      <alignment horizontal="center" vertical="center" wrapText="1"/>
    </xf>
    <xf numFmtId="0" fontId="30" fillId="5" borderId="20" xfId="0" applyFont="1" applyFill="1" applyBorder="1" applyAlignment="1">
      <alignment horizontal="center" vertical="top" wrapText="1"/>
    </xf>
    <xf numFmtId="4" fontId="30" fillId="5" borderId="21" xfId="0" applyNumberFormat="1" applyFont="1" applyFill="1" applyBorder="1" applyAlignment="1">
      <alignment horizontal="left" vertical="top" wrapText="1"/>
    </xf>
    <xf numFmtId="0" fontId="6" fillId="10" borderId="28" xfId="0" applyFont="1" applyFill="1" applyBorder="1" applyAlignment="1">
      <alignment horizontal="center" vertical="top" wrapText="1"/>
    </xf>
    <xf numFmtId="4" fontId="10" fillId="10" borderId="21" xfId="0" applyNumberFormat="1" applyFont="1" applyFill="1" applyBorder="1" applyAlignment="1">
      <alignment horizontal="right" vertical="top" wrapText="1"/>
    </xf>
    <xf numFmtId="0" fontId="6" fillId="10" borderId="30" xfId="0" applyFont="1" applyFill="1" applyBorder="1" applyAlignment="1">
      <alignment horizontal="center" vertical="top" wrapText="1"/>
    </xf>
    <xf numFmtId="0" fontId="6" fillId="10" borderId="30" xfId="0" applyFont="1" applyFill="1" applyBorder="1" applyAlignment="1">
      <alignment horizontal="center" wrapText="1"/>
    </xf>
    <xf numFmtId="0" fontId="10" fillId="10" borderId="32" xfId="0" applyFont="1" applyFill="1" applyBorder="1" applyAlignment="1">
      <alignment horizontal="center" vertical="top" wrapText="1"/>
    </xf>
    <xf numFmtId="0" fontId="10" fillId="10" borderId="20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top" wrapText="1"/>
    </xf>
    <xf numFmtId="0" fontId="17" fillId="6" borderId="21" xfId="0" applyFont="1" applyFill="1" applyBorder="1" applyAlignment="1">
      <alignment horizontal="center" vertical="top" wrapText="1"/>
    </xf>
    <xf numFmtId="0" fontId="9" fillId="5" borderId="20" xfId="0" applyFont="1" applyFill="1" applyBorder="1" applyAlignment="1">
      <alignment horizontal="center" vertical="top" wrapText="1"/>
    </xf>
    <xf numFmtId="4" fontId="33" fillId="5" borderId="21" xfId="0" applyNumberFormat="1" applyFont="1" applyFill="1" applyBorder="1" applyAlignment="1">
      <alignment horizontal="left" vertical="top" wrapText="1"/>
    </xf>
    <xf numFmtId="0" fontId="6" fillId="10" borderId="30" xfId="0" applyFont="1" applyFill="1" applyBorder="1" applyAlignment="1">
      <alignment horizontal="center"/>
    </xf>
    <xf numFmtId="4" fontId="6" fillId="10" borderId="21" xfId="0" applyNumberFormat="1" applyFont="1" applyFill="1" applyBorder="1"/>
    <xf numFmtId="0" fontId="5" fillId="0" borderId="20" xfId="0" applyFont="1" applyBorder="1" applyAlignment="1">
      <alignment horizontal="center"/>
    </xf>
    <xf numFmtId="0" fontId="6" fillId="10" borderId="32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/>
    </xf>
    <xf numFmtId="9" fontId="6" fillId="10" borderId="21" xfId="3" applyFont="1" applyFill="1" applyBorder="1" applyAlignment="1">
      <alignment horizontal="left"/>
    </xf>
    <xf numFmtId="0" fontId="30" fillId="5" borderId="20" xfId="0" applyFont="1" applyFill="1" applyBorder="1" applyAlignment="1">
      <alignment horizontal="center"/>
    </xf>
    <xf numFmtId="4" fontId="30" fillId="5" borderId="21" xfId="0" applyNumberFormat="1" applyFont="1" applyFill="1" applyBorder="1" applyAlignment="1">
      <alignment horizontal="left"/>
    </xf>
    <xf numFmtId="4" fontId="17" fillId="0" borderId="20" xfId="1" applyNumberFormat="1" applyFont="1" applyFill="1" applyBorder="1" applyAlignment="1">
      <alignment horizontal="right" vertical="top" wrapText="1"/>
    </xf>
    <xf numFmtId="0" fontId="25" fillId="0" borderId="20" xfId="0" applyFont="1" applyBorder="1" applyAlignment="1">
      <alignment wrapText="1"/>
    </xf>
    <xf numFmtId="4" fontId="17" fillId="0" borderId="20" xfId="0" applyNumberFormat="1" applyFont="1" applyBorder="1" applyAlignment="1" applyProtection="1">
      <alignment horizontal="right" vertical="top" wrapText="1"/>
      <protection locked="0"/>
    </xf>
    <xf numFmtId="0" fontId="19" fillId="0" borderId="20" xfId="0" applyFont="1" applyBorder="1" applyAlignment="1">
      <alignment horizontal="justify" vertical="top" wrapText="1"/>
    </xf>
    <xf numFmtId="0" fontId="17" fillId="0" borderId="20" xfId="0" applyFont="1" applyBorder="1" applyAlignment="1">
      <alignment horizontal="justify" vertical="top" wrapText="1"/>
    </xf>
    <xf numFmtId="0" fontId="19" fillId="0" borderId="20" xfId="0" applyFont="1" applyBorder="1" applyAlignment="1">
      <alignment horizontal="center"/>
    </xf>
    <xf numFmtId="0" fontId="19" fillId="0" borderId="20" xfId="0" applyFont="1" applyBorder="1" applyAlignment="1">
      <alignment vertical="top" wrapText="1"/>
    </xf>
    <xf numFmtId="0" fontId="28" fillId="0" borderId="20" xfId="0" applyFont="1" applyBorder="1" applyAlignment="1">
      <alignment horizontal="center"/>
    </xf>
    <xf numFmtId="0" fontId="12" fillId="8" borderId="20" xfId="0" applyFont="1" applyFill="1" applyBorder="1" applyAlignment="1">
      <alignment horizontal="center" wrapText="1"/>
    </xf>
    <xf numFmtId="4" fontId="10" fillId="8" borderId="20" xfId="0" applyNumberFormat="1" applyFont="1" applyFill="1" applyBorder="1" applyAlignment="1">
      <alignment horizontal="right" vertical="top" wrapText="1"/>
    </xf>
    <xf numFmtId="4" fontId="10" fillId="8" borderId="20" xfId="1" applyNumberFormat="1" applyFont="1" applyFill="1" applyBorder="1" applyAlignment="1">
      <alignment horizontal="right" vertical="top" wrapText="1"/>
    </xf>
    <xf numFmtId="4" fontId="10" fillId="8" borderId="21" xfId="1" applyNumberFormat="1" applyFont="1" applyFill="1" applyBorder="1" applyAlignment="1">
      <alignment horizontal="right" vertical="top" wrapText="1"/>
    </xf>
    <xf numFmtId="4" fontId="10" fillId="8" borderId="21" xfId="0" applyNumberFormat="1" applyFont="1" applyFill="1" applyBorder="1" applyAlignment="1">
      <alignment horizontal="center" vertical="top" wrapText="1"/>
    </xf>
    <xf numFmtId="164" fontId="17" fillId="6" borderId="20" xfId="0" applyNumberFormat="1" applyFont="1" applyFill="1" applyBorder="1" applyAlignment="1">
      <alignment horizontal="center" vertical="top"/>
    </xf>
    <xf numFmtId="0" fontId="17" fillId="6" borderId="20" xfId="0" applyFont="1" applyFill="1" applyBorder="1" applyAlignment="1">
      <alignment wrapText="1"/>
    </xf>
    <xf numFmtId="0" fontId="19" fillId="6" borderId="20" xfId="0" applyFont="1" applyFill="1" applyBorder="1" applyAlignment="1">
      <alignment wrapText="1"/>
    </xf>
    <xf numFmtId="4" fontId="6" fillId="8" borderId="21" xfId="0" applyNumberFormat="1" applyFont="1" applyFill="1" applyBorder="1" applyAlignment="1">
      <alignment horizontal="left" vertical="top" wrapText="1"/>
    </xf>
    <xf numFmtId="0" fontId="5" fillId="6" borderId="20" xfId="0" applyFont="1" applyFill="1" applyBorder="1" applyAlignment="1">
      <alignment horizontal="center" wrapText="1"/>
    </xf>
    <xf numFmtId="0" fontId="22" fillId="6" borderId="20" xfId="0" applyFont="1" applyFill="1" applyBorder="1" applyAlignment="1">
      <alignment horizontal="left" vertical="top" wrapText="1"/>
    </xf>
    <xf numFmtId="4" fontId="10" fillId="8" borderId="21" xfId="0" applyNumberFormat="1" applyFont="1" applyFill="1" applyBorder="1" applyAlignment="1">
      <alignment horizontal="left" vertical="top" wrapText="1"/>
    </xf>
    <xf numFmtId="164" fontId="19" fillId="6" borderId="20" xfId="0" applyNumberFormat="1" applyFont="1" applyFill="1" applyBorder="1" applyAlignment="1">
      <alignment horizontal="center" vertical="top"/>
    </xf>
    <xf numFmtId="0" fontId="25" fillId="6" borderId="20" xfId="4" applyFont="1" applyFill="1" applyBorder="1" applyAlignment="1">
      <alignment horizontal="center" wrapText="1"/>
    </xf>
    <xf numFmtId="4" fontId="6" fillId="9" borderId="21" xfId="0" applyNumberFormat="1" applyFont="1" applyFill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center" wrapText="1"/>
    </xf>
    <xf numFmtId="4" fontId="5" fillId="0" borderId="20" xfId="0" applyNumberFormat="1" applyFont="1" applyBorder="1" applyAlignment="1">
      <alignment vertical="center" wrapText="1"/>
    </xf>
    <xf numFmtId="43" fontId="17" fillId="6" borderId="20" xfId="1" applyFont="1" applyFill="1" applyBorder="1" applyAlignment="1">
      <alignment horizontal="center" vertical="center" wrapText="1"/>
    </xf>
    <xf numFmtId="4" fontId="6" fillId="11" borderId="32" xfId="0" applyNumberFormat="1" applyFont="1" applyFill="1" applyBorder="1" applyAlignment="1">
      <alignment horizontal="center" vertical="top"/>
    </xf>
    <xf numFmtId="0" fontId="6" fillId="11" borderId="32" xfId="0" applyFont="1" applyFill="1" applyBorder="1" applyAlignment="1">
      <alignment horizontal="right" vertical="top"/>
    </xf>
    <xf numFmtId="4" fontId="34" fillId="11" borderId="32" xfId="0" applyNumberFormat="1" applyFont="1" applyFill="1" applyBorder="1" applyAlignment="1">
      <alignment horizontal="center" vertical="top" wrapText="1"/>
    </xf>
    <xf numFmtId="4" fontId="36" fillId="11" borderId="32" xfId="0" applyNumberFormat="1" applyFont="1" applyFill="1" applyBorder="1" applyAlignment="1">
      <alignment horizontal="center" vertical="top" wrapText="1"/>
    </xf>
    <xf numFmtId="4" fontId="35" fillId="11" borderId="33" xfId="0" applyNumberFormat="1" applyFont="1" applyFill="1" applyBorder="1" applyAlignment="1">
      <alignment horizontal="center" vertical="top" wrapText="1"/>
    </xf>
    <xf numFmtId="4" fontId="35" fillId="11" borderId="36" xfId="0" applyNumberFormat="1" applyFont="1" applyFill="1" applyBorder="1" applyAlignment="1">
      <alignment horizontal="center" vertical="top" wrapText="1"/>
    </xf>
    <xf numFmtId="4" fontId="37" fillId="11" borderId="37" xfId="0" applyNumberFormat="1" applyFont="1" applyFill="1" applyBorder="1" applyAlignment="1">
      <alignment horizontal="center" vertical="top" wrapText="1"/>
    </xf>
    <xf numFmtId="4" fontId="35" fillId="11" borderId="38" xfId="0" applyNumberFormat="1" applyFont="1" applyFill="1" applyBorder="1" applyAlignment="1">
      <alignment horizontal="center" vertical="top" wrapText="1"/>
    </xf>
    <xf numFmtId="4" fontId="36" fillId="11" borderId="19" xfId="0" applyNumberFormat="1" applyFont="1" applyFill="1" applyBorder="1" applyAlignment="1">
      <alignment horizontal="center" vertical="top" wrapText="1"/>
    </xf>
    <xf numFmtId="0" fontId="5" fillId="0" borderId="29" xfId="0" applyFont="1" applyBorder="1" applyAlignment="1">
      <alignment horizontal="center"/>
    </xf>
    <xf numFmtId="0" fontId="5" fillId="0" borderId="0" xfId="0" applyFont="1"/>
    <xf numFmtId="0" fontId="5" fillId="0" borderId="4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4" fontId="5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0" fontId="6" fillId="11" borderId="32" xfId="0" applyFont="1" applyFill="1" applyBorder="1" applyAlignment="1">
      <alignment horizontal="right" vertical="top"/>
    </xf>
    <xf numFmtId="4" fontId="7" fillId="0" borderId="39" xfId="0" applyNumberFormat="1" applyFont="1" applyBorder="1" applyAlignment="1">
      <alignment horizontal="right" wrapText="1"/>
    </xf>
    <xf numFmtId="0" fontId="3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wrapText="1"/>
    </xf>
    <xf numFmtId="0" fontId="5" fillId="0" borderId="42" xfId="0" applyFont="1" applyBorder="1" applyAlignment="1">
      <alignment horizontal="right" wrapText="1"/>
    </xf>
    <xf numFmtId="4" fontId="5" fillId="0" borderId="42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0" fontId="5" fillId="12" borderId="43" xfId="0" applyFont="1" applyFill="1" applyBorder="1" applyAlignment="1">
      <alignment horizontal="center" wrapText="1"/>
    </xf>
    <xf numFmtId="0" fontId="5" fillId="12" borderId="44" xfId="0" applyFont="1" applyFill="1" applyBorder="1" applyAlignment="1">
      <alignment horizontal="center" wrapText="1"/>
    </xf>
    <xf numFmtId="0" fontId="5" fillId="13" borderId="43" xfId="0" applyFont="1" applyFill="1" applyBorder="1" applyAlignment="1">
      <alignment horizontal="center" wrapText="1"/>
    </xf>
    <xf numFmtId="0" fontId="5" fillId="13" borderId="44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" fontId="6" fillId="4" borderId="2" xfId="0" applyNumberFormat="1" applyFont="1" applyFill="1" applyBorder="1" applyAlignment="1">
      <alignment horizontal="center" vertical="top" wrapText="1"/>
    </xf>
    <xf numFmtId="0" fontId="13" fillId="5" borderId="45" xfId="0" applyFont="1" applyFill="1" applyBorder="1" applyAlignment="1">
      <alignment horizontal="center"/>
    </xf>
    <xf numFmtId="0" fontId="9" fillId="5" borderId="46" xfId="0" applyFont="1" applyFill="1" applyBorder="1" applyAlignment="1">
      <alignment horizontal="center" wrapText="1"/>
    </xf>
    <xf numFmtId="0" fontId="9" fillId="5" borderId="46" xfId="0" applyFont="1" applyFill="1" applyBorder="1" applyAlignment="1">
      <alignment horizontal="justify" vertical="top" wrapText="1"/>
    </xf>
    <xf numFmtId="0" fontId="14" fillId="5" borderId="46" xfId="0" applyFont="1" applyFill="1" applyBorder="1" applyAlignment="1">
      <alignment horizontal="center" vertical="top" wrapText="1"/>
    </xf>
    <xf numFmtId="4" fontId="14" fillId="5" borderId="46" xfId="0" applyNumberFormat="1" applyFont="1" applyFill="1" applyBorder="1" applyAlignment="1" applyProtection="1">
      <alignment horizontal="right" vertical="top" wrapText="1"/>
      <protection locked="0"/>
    </xf>
    <xf numFmtId="4" fontId="14" fillId="5" borderId="46" xfId="0" applyNumberFormat="1" applyFont="1" applyFill="1" applyBorder="1" applyAlignment="1">
      <alignment horizontal="right" vertical="top" wrapText="1"/>
    </xf>
    <xf numFmtId="4" fontId="14" fillId="5" borderId="47" xfId="0" applyNumberFormat="1" applyFont="1" applyFill="1" applyBorder="1" applyAlignment="1">
      <alignment horizontal="right" vertical="top" wrapText="1"/>
    </xf>
    <xf numFmtId="4" fontId="9" fillId="5" borderId="48" xfId="0" applyNumberFormat="1" applyFont="1" applyFill="1" applyBorder="1" applyAlignment="1">
      <alignment horizontal="left" vertical="top" wrapText="1"/>
    </xf>
    <xf numFmtId="4" fontId="9" fillId="5" borderId="0" xfId="0" applyNumberFormat="1" applyFont="1" applyFill="1" applyAlignment="1">
      <alignment horizontal="left" vertical="top" wrapText="1"/>
    </xf>
    <xf numFmtId="4" fontId="15" fillId="5" borderId="49" xfId="0" applyNumberFormat="1" applyFont="1" applyFill="1" applyBorder="1" applyAlignment="1">
      <alignment horizontal="left" vertical="top" wrapText="1"/>
    </xf>
    <xf numFmtId="0" fontId="40" fillId="0" borderId="50" xfId="0" applyFont="1" applyBorder="1"/>
    <xf numFmtId="0" fontId="40" fillId="0" borderId="6" xfId="0" applyFont="1" applyBorder="1"/>
    <xf numFmtId="0" fontId="41" fillId="0" borderId="0" xfId="0" applyFont="1"/>
    <xf numFmtId="0" fontId="41" fillId="0" borderId="50" xfId="0" applyFont="1" applyBorder="1"/>
    <xf numFmtId="0" fontId="5" fillId="0" borderId="51" xfId="0" applyFont="1" applyBorder="1" applyAlignment="1">
      <alignment horizontal="center" vertical="top" wrapText="1"/>
    </xf>
    <xf numFmtId="0" fontId="6" fillId="0" borderId="51" xfId="0" applyFont="1" applyBorder="1" applyAlignment="1">
      <alignment horizontal="center" wrapText="1"/>
    </xf>
    <xf numFmtId="0" fontId="5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4" fontId="5" fillId="0" borderId="19" xfId="0" applyNumberFormat="1" applyFont="1" applyBorder="1" applyAlignment="1">
      <alignment horizontal="right" vertical="top" wrapText="1"/>
    </xf>
    <xf numFmtId="4" fontId="5" fillId="0" borderId="52" xfId="0" applyNumberFormat="1" applyFont="1" applyBorder="1" applyAlignment="1">
      <alignment horizontal="right" vertical="top" wrapText="1"/>
    </xf>
    <xf numFmtId="4" fontId="6" fillId="0" borderId="53" xfId="0" applyNumberFormat="1" applyFont="1" applyBorder="1" applyAlignment="1">
      <alignment horizontal="right" vertical="top" wrapText="1"/>
    </xf>
    <xf numFmtId="4" fontId="6" fillId="0" borderId="0" xfId="0" applyNumberFormat="1" applyFont="1" applyAlignment="1">
      <alignment horizontal="right" vertical="top" wrapText="1"/>
    </xf>
    <xf numFmtId="4" fontId="5" fillId="0" borderId="54" xfId="0" applyNumberFormat="1" applyFont="1" applyBorder="1" applyAlignment="1">
      <alignment horizontal="right" vertical="top" wrapText="1"/>
    </xf>
    <xf numFmtId="4" fontId="6" fillId="0" borderId="55" xfId="0" applyNumberFormat="1" applyFont="1" applyBorder="1" applyAlignment="1">
      <alignment horizontal="right" vertical="top" wrapText="1"/>
    </xf>
    <xf numFmtId="0" fontId="5" fillId="0" borderId="50" xfId="0" applyFont="1" applyBorder="1"/>
    <xf numFmtId="0" fontId="5" fillId="0" borderId="6" xfId="0" applyFont="1" applyBorder="1"/>
    <xf numFmtId="0" fontId="6" fillId="0" borderId="0" xfId="0" applyFont="1"/>
    <xf numFmtId="4" fontId="9" fillId="5" borderId="2" xfId="0" applyNumberFormat="1" applyFont="1" applyFill="1" applyBorder="1" applyAlignment="1">
      <alignment horizontal="left" vertical="top" wrapText="1"/>
    </xf>
    <xf numFmtId="4" fontId="15" fillId="5" borderId="56" xfId="0" applyNumberFormat="1" applyFont="1" applyFill="1" applyBorder="1" applyAlignment="1">
      <alignment horizontal="left" vertical="top" wrapText="1"/>
    </xf>
    <xf numFmtId="4" fontId="10" fillId="6" borderId="2" xfId="0" applyNumberFormat="1" applyFont="1" applyFill="1" applyBorder="1" applyAlignment="1">
      <alignment horizontal="right" vertical="top" wrapText="1"/>
    </xf>
    <xf numFmtId="4" fontId="5" fillId="14" borderId="20" xfId="0" applyNumberFormat="1" applyFont="1" applyFill="1" applyBorder="1" applyAlignment="1">
      <alignment horizontal="right" vertical="top" wrapText="1"/>
    </xf>
    <xf numFmtId="0" fontId="10" fillId="15" borderId="57" xfId="0" applyFont="1" applyFill="1" applyBorder="1" applyAlignment="1">
      <alignment horizontal="right" vertical="top" wrapText="1"/>
    </xf>
    <xf numFmtId="4" fontId="35" fillId="11" borderId="32" xfId="0" applyNumberFormat="1" applyFont="1" applyFill="1" applyBorder="1" applyAlignment="1">
      <alignment horizontal="center" vertical="top" wrapText="1"/>
    </xf>
    <xf numFmtId="4" fontId="5" fillId="0" borderId="0" xfId="0" applyNumberFormat="1" applyFont="1"/>
  </cellXfs>
  <cellStyles count="7">
    <cellStyle name="Hiperlink" xfId="4" builtinId="8"/>
    <cellStyle name="Moeda" xfId="2" builtinId="4"/>
    <cellStyle name="Normal" xfId="0" builtinId="0"/>
    <cellStyle name="Normal 2 2 2 2 2 2" xfId="6" xr:uid="{9B6F4748-16BB-46AE-8C6C-926C9DD4DDC8}"/>
    <cellStyle name="Porcentagem" xfId="3" builtinId="5"/>
    <cellStyle name="Vírgula" xfId="1" builtinId="3"/>
    <cellStyle name="Vírgula 2" xfId="5" xr:uid="{79B4472E-9559-4A96-BBE2-306C5EB1CB21}"/>
  </cellStyles>
  <dxfs count="556"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459441</xdr:colOff>
      <xdr:row>1</xdr:row>
      <xdr:rowOff>156883</xdr:rowOff>
    </xdr:from>
    <xdr:to>
      <xdr:col>1</xdr:col>
      <xdr:colOff>564012</xdr:colOff>
      <xdr:row>5</xdr:row>
      <xdr:rowOff>151364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820D807D-7271-4281-87EA-4E331A0D4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41" y="318808"/>
          <a:ext cx="779485" cy="756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rse.cehop.se.gov.br/composicao.asp?font_sg_fonte=ORSE&amp;serv_nr_codigo=9418&amp;peri_nr_ano=2020&amp;peri_nr_mes=10&amp;peri_nr_ordem=1" TargetMode="External"/><Relationship Id="rId2" Type="http://schemas.openxmlformats.org/officeDocument/2006/relationships/hyperlink" Target="http://187.17.3.14/composicao.asp?font_sg_fonte=ORSE&amp;serv_nr_codigo=4726&amp;peri_nr_ano=2019&amp;peri_nr_mes=5&amp;peri_nr_ordem=1" TargetMode="External"/><Relationship Id="rId1" Type="http://schemas.openxmlformats.org/officeDocument/2006/relationships/hyperlink" Target="http://187.17.3.14/composicao.asp?font_sg_fonte=ORSE&amp;serv_nr_codigo=4726&amp;peri_nr_ano=2019&amp;peri_nr_mes=5&amp;peri_nr_ordem=1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orse.cehop.se.gov.br/composicao.asp?font_sg_fonte=ORSE&amp;serv_nr_codigo=9418&amp;peri_nr_ano=2020&amp;peri_nr_mes=10&amp;peri_nr_ordem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9DE5-69FA-4DF0-A38D-498CE6A93420}">
  <dimension ref="A1:HH827"/>
  <sheetViews>
    <sheetView tabSelected="1" topLeftCell="A802" zoomScale="70" zoomScaleNormal="70" workbookViewId="0">
      <selection activeCell="I839" sqref="I839"/>
    </sheetView>
  </sheetViews>
  <sheetFormatPr defaultRowHeight="12.75" x14ac:dyDescent="0.2"/>
  <cols>
    <col min="1" max="1" width="10.140625" style="20" customWidth="1"/>
    <col min="2" max="2" width="16.85546875" style="20" customWidth="1"/>
    <col min="3" max="3" width="80.85546875" style="260" customWidth="1"/>
    <col min="4" max="5" width="9.140625" style="260"/>
    <col min="6" max="6" width="11.85546875" style="321" customWidth="1"/>
    <col min="7" max="8" width="14" style="321" customWidth="1"/>
    <col min="9" max="9" width="15.85546875" style="321" bestFit="1" customWidth="1"/>
    <col min="10" max="10" width="17.5703125" style="321" hidden="1" customWidth="1"/>
    <col min="11" max="11" width="11.5703125" style="321" hidden="1" customWidth="1"/>
    <col min="12" max="12" width="8.28515625" style="321" hidden="1" customWidth="1"/>
    <col min="13" max="13" width="19.7109375" style="321" hidden="1" customWidth="1"/>
    <col min="14" max="14" width="15.85546875" style="321" hidden="1" customWidth="1"/>
    <col min="15" max="15" width="11.85546875" style="260" customWidth="1"/>
    <col min="16" max="16" width="13.7109375" style="260" customWidth="1"/>
    <col min="17" max="17" width="14.5703125" style="260" customWidth="1"/>
    <col min="18" max="18" width="16.28515625" style="260" customWidth="1"/>
    <col min="19" max="19" width="19.85546875" style="260" customWidth="1"/>
    <col min="20" max="20" width="18.28515625" style="260" customWidth="1"/>
    <col min="21" max="21" width="15.7109375" style="260" customWidth="1"/>
    <col min="22" max="16384" width="9.140625" style="260"/>
  </cols>
  <sheetData>
    <row r="1" spans="1:216" x14ac:dyDescent="0.2">
      <c r="B1" s="278"/>
      <c r="C1" s="279"/>
      <c r="D1" s="279"/>
      <c r="E1" s="279"/>
      <c r="F1" s="280"/>
      <c r="G1" s="280"/>
      <c r="H1" s="280"/>
      <c r="I1" s="280"/>
      <c r="J1" s="265"/>
      <c r="K1" s="265"/>
      <c r="L1" s="265"/>
      <c r="M1" s="265"/>
      <c r="N1" s="265"/>
    </row>
    <row r="2" spans="1:216" ht="15" customHeight="1" x14ac:dyDescent="0.2">
      <c r="A2" s="259"/>
      <c r="B2" s="268"/>
      <c r="C2" s="268"/>
      <c r="D2" s="268"/>
      <c r="E2" s="268"/>
      <c r="F2" s="268"/>
      <c r="G2" s="268"/>
      <c r="H2" s="268"/>
      <c r="I2" s="268"/>
      <c r="J2" s="281"/>
      <c r="K2" s="281"/>
      <c r="L2" s="281"/>
      <c r="M2" s="281"/>
      <c r="N2" s="281"/>
    </row>
    <row r="3" spans="1:216" ht="18" customHeight="1" x14ac:dyDescent="0.2">
      <c r="A3" s="261"/>
      <c r="B3" s="269" t="s">
        <v>1914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</row>
    <row r="4" spans="1:216" ht="18" customHeight="1" x14ac:dyDescent="0.2">
      <c r="A4" s="261"/>
      <c r="B4" s="270" t="s">
        <v>1915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</row>
    <row r="5" spans="1:216" ht="18" x14ac:dyDescent="0.2">
      <c r="A5" s="262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</row>
    <row r="6" spans="1:216" x14ac:dyDescent="0.2">
      <c r="B6" s="263"/>
      <c r="C6" s="264"/>
      <c r="D6" s="264"/>
      <c r="E6" s="264"/>
      <c r="F6" s="265"/>
      <c r="G6" s="265"/>
      <c r="H6" s="265"/>
      <c r="I6" s="266"/>
      <c r="J6" s="266"/>
      <c r="K6" s="266"/>
      <c r="L6" s="266"/>
      <c r="M6" s="266"/>
      <c r="N6" s="266"/>
    </row>
    <row r="7" spans="1:216" customFormat="1" ht="15" x14ac:dyDescent="0.25">
      <c r="A7" s="1" t="s">
        <v>0</v>
      </c>
      <c r="B7" s="2" t="s">
        <v>1</v>
      </c>
      <c r="C7" s="2"/>
      <c r="D7" s="3" t="s">
        <v>2</v>
      </c>
      <c r="E7" s="2" t="s">
        <v>3</v>
      </c>
      <c r="F7" s="4"/>
      <c r="G7" s="3" t="s">
        <v>4</v>
      </c>
      <c r="H7" s="5">
        <v>45691</v>
      </c>
      <c r="I7" s="5"/>
      <c r="J7" s="2"/>
      <c r="K7" s="2"/>
      <c r="L7" s="2"/>
      <c r="M7" s="2"/>
      <c r="N7" s="2"/>
      <c r="O7" s="2"/>
      <c r="P7" s="2"/>
      <c r="Q7" s="2"/>
      <c r="R7" s="2"/>
      <c r="S7" s="6"/>
      <c r="T7" s="7" t="s">
        <v>5</v>
      </c>
      <c r="U7" s="8">
        <v>555902.02</v>
      </c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260"/>
      <c r="BH7" s="260"/>
      <c r="BI7" s="260"/>
      <c r="BJ7" s="260"/>
      <c r="BK7" s="260"/>
      <c r="BL7" s="260"/>
      <c r="BM7" s="260"/>
      <c r="BN7" s="260"/>
      <c r="BO7" s="260"/>
      <c r="BP7" s="260"/>
      <c r="BQ7" s="260"/>
      <c r="BR7" s="260"/>
      <c r="BS7" s="260"/>
      <c r="BT7" s="260"/>
      <c r="BU7" s="260"/>
      <c r="BV7" s="260"/>
      <c r="BW7" s="260"/>
      <c r="BX7" s="260"/>
      <c r="BY7" s="260"/>
      <c r="BZ7" s="260"/>
      <c r="CA7" s="260"/>
      <c r="CB7" s="260"/>
      <c r="CC7" s="260"/>
      <c r="CD7" s="260"/>
      <c r="CE7" s="260"/>
      <c r="CF7" s="260"/>
      <c r="CG7" s="260"/>
      <c r="CH7" s="260"/>
      <c r="CI7" s="260"/>
      <c r="CJ7" s="260"/>
      <c r="CK7" s="260"/>
      <c r="CL7" s="260"/>
      <c r="CM7" s="260"/>
      <c r="CN7" s="260"/>
      <c r="CO7" s="260"/>
      <c r="CP7" s="260"/>
      <c r="CQ7" s="260"/>
      <c r="CR7" s="260"/>
      <c r="CS7" s="260"/>
      <c r="CT7" s="260"/>
      <c r="CU7" s="260"/>
      <c r="CV7" s="260"/>
      <c r="CW7" s="260"/>
      <c r="CX7" s="260"/>
      <c r="CY7" s="260"/>
      <c r="CZ7" s="260"/>
      <c r="DA7" s="260"/>
      <c r="DB7" s="260"/>
      <c r="DC7" s="260"/>
      <c r="DD7" s="260"/>
      <c r="DE7" s="260"/>
      <c r="DF7" s="260"/>
      <c r="DG7" s="260"/>
      <c r="DH7" s="260"/>
      <c r="DI7" s="260"/>
      <c r="DJ7" s="260"/>
      <c r="DK7" s="260"/>
      <c r="DL7" s="260"/>
      <c r="DM7" s="260"/>
      <c r="DN7" s="260"/>
      <c r="DO7" s="260"/>
      <c r="DP7" s="260"/>
      <c r="DQ7" s="260"/>
      <c r="DR7" s="260"/>
      <c r="DS7" s="260"/>
      <c r="DT7" s="260"/>
      <c r="DU7" s="260"/>
      <c r="DV7" s="260"/>
      <c r="DW7" s="260"/>
      <c r="DX7" s="260"/>
      <c r="DY7" s="260"/>
      <c r="DZ7" s="260"/>
      <c r="EA7" s="260"/>
      <c r="EB7" s="260"/>
      <c r="EC7" s="260"/>
      <c r="ED7" s="260"/>
      <c r="EE7" s="260"/>
      <c r="EF7" s="260"/>
      <c r="EG7" s="260"/>
      <c r="EH7" s="260"/>
      <c r="EI7" s="260"/>
      <c r="EJ7" s="260"/>
      <c r="EK7" s="260"/>
      <c r="EL7" s="260"/>
      <c r="EM7" s="260"/>
      <c r="EN7" s="260"/>
      <c r="EO7" s="260"/>
      <c r="EP7" s="260"/>
      <c r="EQ7" s="260"/>
      <c r="ER7" s="260"/>
      <c r="ES7" s="260"/>
      <c r="ET7" s="260"/>
      <c r="EU7" s="260"/>
      <c r="EV7" s="260"/>
      <c r="EW7" s="260"/>
      <c r="EX7" s="260"/>
      <c r="EY7" s="260"/>
      <c r="EZ7" s="260"/>
      <c r="FA7" s="260"/>
      <c r="FB7" s="260"/>
      <c r="FC7" s="260"/>
      <c r="FD7" s="260"/>
      <c r="FE7" s="260"/>
      <c r="FF7" s="260"/>
      <c r="FG7" s="260"/>
      <c r="FH7" s="260"/>
      <c r="FI7" s="260"/>
      <c r="FJ7" s="260"/>
      <c r="FK7" s="260"/>
      <c r="FL7" s="260"/>
      <c r="FM7" s="260"/>
      <c r="FN7" s="260"/>
      <c r="FO7" s="260"/>
      <c r="FP7" s="260"/>
      <c r="FQ7" s="260"/>
      <c r="FR7" s="260"/>
      <c r="FS7" s="260"/>
      <c r="FT7" s="260"/>
      <c r="FU7" s="260"/>
      <c r="FV7" s="260"/>
      <c r="FW7" s="260"/>
      <c r="FX7" s="260"/>
      <c r="FY7" s="260"/>
      <c r="FZ7" s="260"/>
      <c r="GA7" s="260"/>
      <c r="GB7" s="260"/>
      <c r="GC7" s="260"/>
      <c r="GD7" s="260"/>
      <c r="GE7" s="260"/>
      <c r="GF7" s="260"/>
      <c r="GG7" s="260"/>
      <c r="GH7" s="260"/>
      <c r="GI7" s="260"/>
      <c r="GJ7" s="260"/>
      <c r="GK7" s="260"/>
      <c r="GL7" s="260"/>
      <c r="GM7" s="260"/>
      <c r="GN7" s="260"/>
      <c r="GO7" s="260"/>
      <c r="GP7" s="260"/>
      <c r="GQ7" s="260"/>
      <c r="GR7" s="260"/>
      <c r="GS7" s="260"/>
      <c r="GT7" s="260"/>
      <c r="GU7" s="260"/>
      <c r="GV7" s="260"/>
      <c r="GW7" s="260"/>
      <c r="GX7" s="260"/>
      <c r="GY7" s="260"/>
      <c r="GZ7" s="260"/>
      <c r="HA7" s="260"/>
      <c r="HB7" s="260"/>
      <c r="HC7" s="260"/>
      <c r="HD7" s="260"/>
      <c r="HE7" s="260"/>
      <c r="HF7" s="260"/>
      <c r="HG7" s="260"/>
      <c r="HH7" s="260"/>
    </row>
    <row r="8" spans="1:216" customFormat="1" ht="15" x14ac:dyDescent="0.25">
      <c r="A8" s="9" t="s">
        <v>6</v>
      </c>
      <c r="B8" s="10" t="s">
        <v>7</v>
      </c>
      <c r="C8" s="10"/>
      <c r="D8" s="11" t="s">
        <v>8</v>
      </c>
      <c r="E8" s="10" t="s">
        <v>9</v>
      </c>
      <c r="F8" s="12"/>
      <c r="G8" s="11" t="s">
        <v>10</v>
      </c>
      <c r="H8" s="13">
        <v>45888</v>
      </c>
      <c r="I8" s="13"/>
      <c r="J8" s="10"/>
      <c r="K8" s="10"/>
      <c r="L8" s="10"/>
      <c r="M8" s="10"/>
      <c r="N8" s="10"/>
      <c r="O8" s="10"/>
      <c r="P8" s="10"/>
      <c r="Q8" s="10"/>
      <c r="R8" s="10"/>
      <c r="S8" s="14"/>
      <c r="T8" s="15" t="s">
        <v>11</v>
      </c>
      <c r="U8" s="16">
        <v>4632549.5582687529</v>
      </c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  <c r="BB8" s="260"/>
      <c r="BC8" s="260"/>
      <c r="BD8" s="260"/>
      <c r="BE8" s="260"/>
      <c r="BF8" s="260"/>
      <c r="BG8" s="260"/>
      <c r="BH8" s="260"/>
      <c r="BI8" s="260"/>
      <c r="BJ8" s="260"/>
      <c r="BK8" s="260"/>
      <c r="BL8" s="260"/>
      <c r="BM8" s="260"/>
      <c r="BN8" s="260"/>
      <c r="BO8" s="260"/>
      <c r="BP8" s="260"/>
      <c r="BQ8" s="260"/>
      <c r="BR8" s="260"/>
      <c r="BS8" s="260"/>
      <c r="BT8" s="260"/>
      <c r="BU8" s="260"/>
      <c r="BV8" s="260"/>
      <c r="BW8" s="260"/>
      <c r="BX8" s="260"/>
      <c r="BY8" s="260"/>
      <c r="BZ8" s="260"/>
      <c r="CA8" s="260"/>
      <c r="CB8" s="260"/>
      <c r="CC8" s="260"/>
      <c r="CD8" s="260"/>
      <c r="CE8" s="260"/>
      <c r="CF8" s="260"/>
      <c r="CG8" s="260"/>
      <c r="CH8" s="260"/>
      <c r="CI8" s="260"/>
      <c r="CJ8" s="260"/>
      <c r="CK8" s="260"/>
      <c r="CL8" s="260"/>
      <c r="CM8" s="260"/>
      <c r="CN8" s="260"/>
      <c r="CO8" s="260"/>
      <c r="CP8" s="260"/>
      <c r="CQ8" s="260"/>
      <c r="CR8" s="260"/>
      <c r="CS8" s="260"/>
      <c r="CT8" s="260"/>
      <c r="CU8" s="260"/>
      <c r="CV8" s="260"/>
      <c r="CW8" s="260"/>
      <c r="CX8" s="260"/>
      <c r="CY8" s="260"/>
      <c r="CZ8" s="260"/>
      <c r="DA8" s="260"/>
      <c r="DB8" s="260"/>
      <c r="DC8" s="260"/>
      <c r="DD8" s="260"/>
      <c r="DE8" s="260"/>
      <c r="DF8" s="260"/>
      <c r="DG8" s="260"/>
      <c r="DH8" s="260"/>
      <c r="DI8" s="260"/>
      <c r="DJ8" s="260"/>
      <c r="DK8" s="260"/>
      <c r="DL8" s="260"/>
      <c r="DM8" s="260"/>
      <c r="DN8" s="260"/>
      <c r="DO8" s="260"/>
      <c r="DP8" s="260"/>
      <c r="DQ8" s="260"/>
      <c r="DR8" s="260"/>
      <c r="DS8" s="260"/>
      <c r="DT8" s="260"/>
      <c r="DU8" s="260"/>
      <c r="DV8" s="260"/>
      <c r="DW8" s="260"/>
      <c r="DX8" s="260"/>
      <c r="DY8" s="260"/>
      <c r="DZ8" s="260"/>
      <c r="EA8" s="260"/>
      <c r="EB8" s="260"/>
      <c r="EC8" s="260"/>
      <c r="ED8" s="260"/>
      <c r="EE8" s="260"/>
      <c r="EF8" s="260"/>
      <c r="EG8" s="260"/>
      <c r="EH8" s="260"/>
      <c r="EI8" s="260"/>
      <c r="EJ8" s="260"/>
      <c r="EK8" s="260"/>
      <c r="EL8" s="260"/>
      <c r="EM8" s="260"/>
      <c r="EN8" s="260"/>
      <c r="EO8" s="260"/>
      <c r="EP8" s="260"/>
      <c r="EQ8" s="260"/>
      <c r="ER8" s="260"/>
      <c r="ES8" s="260"/>
      <c r="ET8" s="260"/>
      <c r="EU8" s="260"/>
      <c r="EV8" s="260"/>
      <c r="EW8" s="260"/>
      <c r="EX8" s="260"/>
      <c r="EY8" s="260"/>
      <c r="EZ8" s="260"/>
      <c r="FA8" s="260"/>
      <c r="FB8" s="260"/>
      <c r="FC8" s="260"/>
      <c r="FD8" s="260"/>
      <c r="FE8" s="260"/>
      <c r="FF8" s="260"/>
      <c r="FG8" s="260"/>
      <c r="FH8" s="260"/>
      <c r="FI8" s="260"/>
      <c r="FJ8" s="260"/>
      <c r="FK8" s="260"/>
      <c r="FL8" s="260"/>
      <c r="FM8" s="260"/>
      <c r="FN8" s="260"/>
      <c r="FO8" s="260"/>
      <c r="FP8" s="260"/>
      <c r="FQ8" s="260"/>
      <c r="FR8" s="260"/>
      <c r="FS8" s="260"/>
      <c r="FT8" s="260"/>
      <c r="FU8" s="260"/>
      <c r="FV8" s="260"/>
      <c r="FW8" s="260"/>
      <c r="FX8" s="260"/>
      <c r="FY8" s="260"/>
      <c r="FZ8" s="260"/>
      <c r="GA8" s="260"/>
      <c r="GB8" s="260"/>
      <c r="GC8" s="260"/>
      <c r="GD8" s="260"/>
      <c r="GE8" s="260"/>
      <c r="GF8" s="260"/>
      <c r="GG8" s="260"/>
      <c r="GH8" s="260"/>
      <c r="GI8" s="260"/>
      <c r="GJ8" s="260"/>
      <c r="GK8" s="260"/>
      <c r="GL8" s="260"/>
      <c r="GM8" s="260"/>
      <c r="GN8" s="260"/>
      <c r="GO8" s="260"/>
      <c r="GP8" s="260"/>
      <c r="GQ8" s="260"/>
      <c r="GR8" s="260"/>
      <c r="GS8" s="260"/>
      <c r="GT8" s="260"/>
      <c r="GU8" s="260"/>
      <c r="GV8" s="260"/>
      <c r="GW8" s="260"/>
      <c r="GX8" s="260"/>
      <c r="GY8" s="260"/>
      <c r="GZ8" s="260"/>
      <c r="HA8" s="260"/>
      <c r="HB8" s="260"/>
      <c r="HC8" s="260"/>
      <c r="HD8" s="260"/>
      <c r="HE8" s="260"/>
      <c r="HF8" s="260"/>
      <c r="HG8" s="260"/>
      <c r="HH8" s="260"/>
    </row>
    <row r="9" spans="1:216" customFormat="1" ht="15" x14ac:dyDescent="0.25">
      <c r="A9" s="9" t="s">
        <v>12</v>
      </c>
      <c r="B9" s="272"/>
      <c r="C9" s="272"/>
      <c r="D9" s="11" t="s">
        <v>13</v>
      </c>
      <c r="E9" s="10" t="s">
        <v>14</v>
      </c>
      <c r="F9" s="12"/>
      <c r="G9" s="11" t="s">
        <v>15</v>
      </c>
      <c r="H9" s="13">
        <v>45930</v>
      </c>
      <c r="I9" s="13"/>
      <c r="J9" s="10"/>
      <c r="K9" s="10"/>
      <c r="L9" s="10"/>
      <c r="M9" s="10"/>
      <c r="N9" s="10"/>
      <c r="O9" s="10"/>
      <c r="P9" s="10"/>
      <c r="Q9" s="10"/>
      <c r="R9" s="10"/>
      <c r="S9" s="14"/>
      <c r="T9" s="15" t="s">
        <v>16</v>
      </c>
      <c r="U9" s="16">
        <v>0</v>
      </c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60"/>
      <c r="AY9" s="260"/>
      <c r="AZ9" s="260"/>
      <c r="BA9" s="260"/>
      <c r="BB9" s="260"/>
      <c r="BC9" s="260"/>
      <c r="BD9" s="260"/>
      <c r="BE9" s="260"/>
      <c r="BF9" s="260"/>
      <c r="BG9" s="260"/>
      <c r="BH9" s="260"/>
      <c r="BI9" s="260"/>
      <c r="BJ9" s="260"/>
      <c r="BK9" s="260"/>
      <c r="BL9" s="260"/>
      <c r="BM9" s="260"/>
      <c r="BN9" s="260"/>
      <c r="BO9" s="260"/>
      <c r="BP9" s="260"/>
      <c r="BQ9" s="260"/>
      <c r="BR9" s="260"/>
      <c r="BS9" s="260"/>
      <c r="BT9" s="260"/>
      <c r="BU9" s="260"/>
      <c r="BV9" s="260"/>
      <c r="BW9" s="260"/>
      <c r="BX9" s="260"/>
      <c r="BY9" s="260"/>
      <c r="BZ9" s="260"/>
      <c r="CA9" s="260"/>
      <c r="CB9" s="260"/>
      <c r="CC9" s="260"/>
      <c r="CD9" s="260"/>
      <c r="CE9" s="260"/>
      <c r="CF9" s="260"/>
      <c r="CG9" s="260"/>
      <c r="CH9" s="260"/>
      <c r="CI9" s="260"/>
      <c r="CJ9" s="260"/>
      <c r="CK9" s="260"/>
      <c r="CL9" s="260"/>
      <c r="CM9" s="260"/>
      <c r="CN9" s="260"/>
      <c r="CO9" s="260"/>
      <c r="CP9" s="260"/>
      <c r="CQ9" s="260"/>
      <c r="CR9" s="260"/>
      <c r="CS9" s="260"/>
      <c r="CT9" s="260"/>
      <c r="CU9" s="260"/>
      <c r="CV9" s="260"/>
      <c r="CW9" s="260"/>
      <c r="CX9" s="260"/>
      <c r="CY9" s="260"/>
      <c r="CZ9" s="260"/>
      <c r="DA9" s="260"/>
      <c r="DB9" s="260"/>
      <c r="DC9" s="260"/>
      <c r="DD9" s="260"/>
      <c r="DE9" s="260"/>
      <c r="DF9" s="260"/>
      <c r="DG9" s="260"/>
      <c r="DH9" s="260"/>
      <c r="DI9" s="260"/>
      <c r="DJ9" s="260"/>
      <c r="DK9" s="260"/>
      <c r="DL9" s="260"/>
      <c r="DM9" s="260"/>
      <c r="DN9" s="260"/>
      <c r="DO9" s="260"/>
      <c r="DP9" s="260"/>
      <c r="DQ9" s="260"/>
      <c r="DR9" s="260"/>
      <c r="DS9" s="260"/>
      <c r="DT9" s="260"/>
      <c r="DU9" s="260"/>
      <c r="DV9" s="260"/>
      <c r="DW9" s="260"/>
      <c r="DX9" s="260"/>
      <c r="DY9" s="260"/>
      <c r="DZ9" s="260"/>
      <c r="EA9" s="260"/>
      <c r="EB9" s="260"/>
      <c r="EC9" s="260"/>
      <c r="ED9" s="260"/>
      <c r="EE9" s="260"/>
      <c r="EF9" s="260"/>
      <c r="EG9" s="260"/>
      <c r="EH9" s="260"/>
      <c r="EI9" s="260"/>
      <c r="EJ9" s="260"/>
      <c r="EK9" s="260"/>
      <c r="EL9" s="260"/>
      <c r="EM9" s="260"/>
      <c r="EN9" s="260"/>
      <c r="EO9" s="260"/>
      <c r="EP9" s="260"/>
      <c r="EQ9" s="260"/>
      <c r="ER9" s="260"/>
      <c r="ES9" s="260"/>
      <c r="ET9" s="260"/>
      <c r="EU9" s="260"/>
      <c r="EV9" s="260"/>
      <c r="EW9" s="260"/>
      <c r="EX9" s="260"/>
      <c r="EY9" s="260"/>
      <c r="EZ9" s="260"/>
      <c r="FA9" s="260"/>
      <c r="FB9" s="260"/>
      <c r="FC9" s="260"/>
      <c r="FD9" s="260"/>
      <c r="FE9" s="260"/>
      <c r="FF9" s="260"/>
      <c r="FG9" s="260"/>
      <c r="FH9" s="260"/>
      <c r="FI9" s="260"/>
      <c r="FJ9" s="260"/>
      <c r="FK9" s="260"/>
      <c r="FL9" s="260"/>
      <c r="FM9" s="260"/>
      <c r="FN9" s="260"/>
      <c r="FO9" s="260"/>
      <c r="FP9" s="260"/>
      <c r="FQ9" s="260"/>
      <c r="FR9" s="260"/>
      <c r="FS9" s="260"/>
      <c r="FT9" s="260"/>
      <c r="FU9" s="260"/>
      <c r="FV9" s="260"/>
      <c r="FW9" s="260"/>
      <c r="FX9" s="260"/>
      <c r="FY9" s="260"/>
      <c r="FZ9" s="260"/>
      <c r="GA9" s="260"/>
      <c r="GB9" s="260"/>
      <c r="GC9" s="260"/>
      <c r="GD9" s="260"/>
      <c r="GE9" s="260"/>
      <c r="GF9" s="260"/>
      <c r="GG9" s="260"/>
      <c r="GH9" s="260"/>
      <c r="GI9" s="260"/>
      <c r="GJ9" s="260"/>
      <c r="GK9" s="260"/>
      <c r="GL9" s="260"/>
      <c r="GM9" s="260"/>
      <c r="GN9" s="260"/>
      <c r="GO9" s="260"/>
      <c r="GP9" s="260"/>
      <c r="GQ9" s="260"/>
      <c r="GR9" s="260"/>
      <c r="GS9" s="260"/>
      <c r="GT9" s="260"/>
      <c r="GU9" s="260"/>
      <c r="GV9" s="260"/>
      <c r="GW9" s="260"/>
      <c r="GX9" s="260"/>
      <c r="GY9" s="260"/>
      <c r="GZ9" s="260"/>
      <c r="HA9" s="260"/>
      <c r="HB9" s="260"/>
      <c r="HC9" s="260"/>
      <c r="HD9" s="260"/>
      <c r="HE9" s="260"/>
      <c r="HF9" s="260"/>
      <c r="HG9" s="260"/>
      <c r="HH9" s="260"/>
    </row>
    <row r="10" spans="1:216" customFormat="1" ht="15.75" thickBot="1" x14ac:dyDescent="0.3">
      <c r="A10" s="9" t="s">
        <v>17</v>
      </c>
      <c r="B10" s="17">
        <v>0.248</v>
      </c>
      <c r="C10" s="10"/>
      <c r="D10" s="11"/>
      <c r="E10" s="10"/>
      <c r="F10" s="12"/>
      <c r="G10" s="11" t="s">
        <v>18</v>
      </c>
      <c r="H10" s="18">
        <v>5188451.5842708442</v>
      </c>
      <c r="I10" s="18"/>
      <c r="J10" s="10"/>
      <c r="K10" s="10"/>
      <c r="L10" s="10"/>
      <c r="M10" s="10"/>
      <c r="N10" s="10"/>
      <c r="O10" s="10"/>
      <c r="P10" s="10"/>
      <c r="Q10" s="10"/>
      <c r="R10" s="10"/>
      <c r="S10" s="14"/>
      <c r="T10" s="15" t="s">
        <v>19</v>
      </c>
      <c r="U10" s="19">
        <v>1</v>
      </c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0"/>
      <c r="BK10" s="260"/>
      <c r="BL10" s="260"/>
      <c r="BM10" s="260"/>
      <c r="BN10" s="260"/>
      <c r="BO10" s="260"/>
      <c r="BP10" s="260"/>
      <c r="BQ10" s="260"/>
      <c r="BR10" s="260"/>
      <c r="BS10" s="260"/>
      <c r="BT10" s="260"/>
      <c r="BU10" s="260"/>
      <c r="BV10" s="260"/>
      <c r="BW10" s="260"/>
      <c r="BX10" s="260"/>
      <c r="BY10" s="260"/>
      <c r="BZ10" s="260"/>
      <c r="CA10" s="260"/>
      <c r="CB10" s="260"/>
      <c r="CC10" s="260"/>
      <c r="CD10" s="260"/>
      <c r="CE10" s="260"/>
      <c r="CF10" s="260"/>
      <c r="CG10" s="260"/>
      <c r="CH10" s="260"/>
      <c r="CI10" s="260"/>
      <c r="CJ10" s="260"/>
      <c r="CK10" s="260"/>
      <c r="CL10" s="260"/>
      <c r="CM10" s="260"/>
      <c r="CN10" s="260"/>
      <c r="CO10" s="260"/>
      <c r="CP10" s="260"/>
      <c r="CQ10" s="260"/>
      <c r="CR10" s="260"/>
      <c r="CS10" s="260"/>
      <c r="CT10" s="260"/>
      <c r="CU10" s="260"/>
      <c r="CV10" s="260"/>
      <c r="CW10" s="260"/>
      <c r="CX10" s="260"/>
      <c r="CY10" s="260"/>
      <c r="CZ10" s="260"/>
      <c r="DA10" s="260"/>
      <c r="DB10" s="260"/>
      <c r="DC10" s="260"/>
      <c r="DD10" s="260"/>
      <c r="DE10" s="260"/>
      <c r="DF10" s="260"/>
      <c r="DG10" s="260"/>
      <c r="DH10" s="260"/>
      <c r="DI10" s="260"/>
      <c r="DJ10" s="260"/>
      <c r="DK10" s="260"/>
      <c r="DL10" s="260"/>
      <c r="DM10" s="260"/>
      <c r="DN10" s="260"/>
      <c r="DO10" s="260"/>
      <c r="DP10" s="260"/>
      <c r="DQ10" s="260"/>
      <c r="DR10" s="260"/>
      <c r="DS10" s="260"/>
      <c r="DT10" s="260"/>
      <c r="DU10" s="260"/>
      <c r="DV10" s="260"/>
      <c r="DW10" s="260"/>
      <c r="DX10" s="260"/>
      <c r="DY10" s="260"/>
      <c r="DZ10" s="260"/>
      <c r="EA10" s="260"/>
      <c r="EB10" s="260"/>
      <c r="EC10" s="260"/>
      <c r="ED10" s="260"/>
      <c r="EE10" s="260"/>
      <c r="EF10" s="260"/>
      <c r="EG10" s="260"/>
      <c r="EH10" s="260"/>
      <c r="EI10" s="260"/>
      <c r="EJ10" s="260"/>
      <c r="EK10" s="260"/>
      <c r="EL10" s="260"/>
      <c r="EM10" s="260"/>
      <c r="EN10" s="260"/>
      <c r="EO10" s="260"/>
      <c r="EP10" s="260"/>
      <c r="EQ10" s="260"/>
      <c r="ER10" s="260"/>
      <c r="ES10" s="260"/>
      <c r="ET10" s="260"/>
      <c r="EU10" s="260"/>
      <c r="EV10" s="260"/>
      <c r="EW10" s="260"/>
      <c r="EX10" s="260"/>
      <c r="EY10" s="260"/>
      <c r="EZ10" s="260"/>
      <c r="FA10" s="260"/>
      <c r="FB10" s="260"/>
      <c r="FC10" s="260"/>
      <c r="FD10" s="260"/>
      <c r="FE10" s="260"/>
      <c r="FF10" s="260"/>
      <c r="FG10" s="260"/>
      <c r="FH10" s="260"/>
      <c r="FI10" s="260"/>
      <c r="FJ10" s="260"/>
      <c r="FK10" s="260"/>
      <c r="FL10" s="260"/>
      <c r="FM10" s="260"/>
      <c r="FN10" s="260"/>
      <c r="FO10" s="260"/>
      <c r="FP10" s="260"/>
      <c r="FQ10" s="260"/>
      <c r="FR10" s="260"/>
      <c r="FS10" s="260"/>
      <c r="FT10" s="260"/>
      <c r="FU10" s="260"/>
      <c r="FV10" s="260"/>
      <c r="FW10" s="260"/>
      <c r="FX10" s="260"/>
      <c r="FY10" s="260"/>
      <c r="FZ10" s="260"/>
      <c r="GA10" s="260"/>
      <c r="GB10" s="260"/>
      <c r="GC10" s="260"/>
      <c r="GD10" s="260"/>
      <c r="GE10" s="260"/>
      <c r="GF10" s="260"/>
      <c r="GG10" s="260"/>
      <c r="GH10" s="260"/>
      <c r="GI10" s="260"/>
      <c r="GJ10" s="260"/>
      <c r="GK10" s="260"/>
      <c r="GL10" s="260"/>
      <c r="GM10" s="260"/>
      <c r="GN10" s="260"/>
      <c r="GO10" s="260"/>
      <c r="GP10" s="260"/>
      <c r="GQ10" s="260"/>
      <c r="GR10" s="260"/>
      <c r="GS10" s="260"/>
      <c r="GT10" s="260"/>
      <c r="GU10" s="260"/>
      <c r="GV10" s="260"/>
      <c r="GW10" s="260"/>
      <c r="GX10" s="260"/>
      <c r="GY10" s="260"/>
      <c r="GZ10" s="260"/>
      <c r="HA10" s="260"/>
      <c r="HB10" s="260"/>
      <c r="HC10" s="260"/>
      <c r="HD10" s="260"/>
      <c r="HE10" s="260"/>
      <c r="HF10" s="260"/>
      <c r="HG10" s="260"/>
      <c r="HH10" s="260"/>
    </row>
    <row r="11" spans="1:216" ht="16.5" thickBot="1" x14ac:dyDescent="0.25">
      <c r="B11" s="273"/>
      <c r="C11" s="273"/>
      <c r="D11" s="273"/>
      <c r="E11" s="273"/>
      <c r="F11" s="273"/>
      <c r="G11" s="273"/>
      <c r="H11" s="273"/>
      <c r="I11" s="274"/>
      <c r="J11" s="282" t="s">
        <v>1916</v>
      </c>
      <c r="K11" s="283"/>
      <c r="L11" s="284" t="s">
        <v>1917</v>
      </c>
      <c r="M11" s="285"/>
      <c r="N11" s="286"/>
      <c r="O11" s="275" t="s">
        <v>20</v>
      </c>
      <c r="P11" s="277"/>
      <c r="Q11" s="276"/>
      <c r="R11" s="275" t="s">
        <v>490</v>
      </c>
      <c r="S11" s="277"/>
      <c r="T11" s="276"/>
      <c r="U11" s="21" t="s">
        <v>491</v>
      </c>
    </row>
    <row r="12" spans="1:216" ht="28.5" customHeight="1" x14ac:dyDescent="0.2">
      <c r="A12" s="22" t="s">
        <v>492</v>
      </c>
      <c r="B12" s="23" t="s">
        <v>493</v>
      </c>
      <c r="C12" s="24" t="s">
        <v>494</v>
      </c>
      <c r="D12" s="25" t="s">
        <v>495</v>
      </c>
      <c r="E12" s="25" t="s">
        <v>496</v>
      </c>
      <c r="F12" s="26" t="s">
        <v>497</v>
      </c>
      <c r="G12" s="26" t="s">
        <v>498</v>
      </c>
      <c r="H12" s="27" t="s">
        <v>499</v>
      </c>
      <c r="I12" s="28" t="s">
        <v>500</v>
      </c>
      <c r="J12" s="287" t="s">
        <v>1918</v>
      </c>
      <c r="K12" s="287" t="s">
        <v>1919</v>
      </c>
      <c r="L12" s="287" t="s">
        <v>1918</v>
      </c>
      <c r="M12" s="287" t="s">
        <v>1919</v>
      </c>
      <c r="N12" s="287" t="s">
        <v>1920</v>
      </c>
      <c r="O12" s="29" t="s">
        <v>501</v>
      </c>
      <c r="P12" s="30" t="s">
        <v>502</v>
      </c>
      <c r="Q12" s="31" t="s">
        <v>503</v>
      </c>
      <c r="R12" s="29" t="s">
        <v>501</v>
      </c>
      <c r="S12" s="30" t="s">
        <v>502</v>
      </c>
      <c r="T12" s="31" t="s">
        <v>503</v>
      </c>
      <c r="U12" s="32"/>
    </row>
    <row r="13" spans="1:216" s="300" customFormat="1" ht="15.75" hidden="1" customHeight="1" x14ac:dyDescent="0.25">
      <c r="A13" s="288">
        <v>1</v>
      </c>
      <c r="B13" s="289"/>
      <c r="C13" s="290" t="s">
        <v>1921</v>
      </c>
      <c r="D13" s="291"/>
      <c r="E13" s="291"/>
      <c r="F13" s="292"/>
      <c r="G13" s="293"/>
      <c r="H13" s="294"/>
      <c r="I13" s="295">
        <f>I14</f>
        <v>0</v>
      </c>
      <c r="J13" s="296"/>
      <c r="K13" s="296">
        <v>55077.52</v>
      </c>
      <c r="L13" s="296"/>
      <c r="M13" s="296">
        <v>0</v>
      </c>
      <c r="N13" s="296">
        <v>443186.12</v>
      </c>
      <c r="O13" s="297"/>
      <c r="P13" s="295"/>
      <c r="Q13" s="298"/>
      <c r="R13" s="299"/>
      <c r="T13" s="301"/>
    </row>
    <row r="14" spans="1:216" s="314" customFormat="1" ht="25.5" hidden="1" customHeight="1" x14ac:dyDescent="0.2">
      <c r="A14" s="302" t="s">
        <v>504</v>
      </c>
      <c r="B14" s="303" t="s">
        <v>1922</v>
      </c>
      <c r="C14" s="304" t="s">
        <v>1923</v>
      </c>
      <c r="D14" s="305" t="s">
        <v>505</v>
      </c>
      <c r="E14" s="305" t="s">
        <v>506</v>
      </c>
      <c r="F14" s="306">
        <v>0</v>
      </c>
      <c r="G14" s="306">
        <f>1.84*1.248</f>
        <v>2.2963200000000001</v>
      </c>
      <c r="H14" s="307"/>
      <c r="I14" s="308">
        <f>F14*G14</f>
        <v>0</v>
      </c>
      <c r="J14" s="309"/>
      <c r="K14" s="309">
        <v>0</v>
      </c>
      <c r="L14" s="309"/>
      <c r="M14" s="309">
        <v>0</v>
      </c>
      <c r="N14" s="309">
        <v>1497.71</v>
      </c>
      <c r="O14" s="310"/>
      <c r="P14" s="311"/>
      <c r="Q14" s="312"/>
      <c r="R14" s="313"/>
      <c r="T14" s="312"/>
    </row>
    <row r="15" spans="1:216" s="300" customFormat="1" ht="15.75" x14ac:dyDescent="0.25">
      <c r="A15" s="33">
        <v>1</v>
      </c>
      <c r="B15" s="34"/>
      <c r="C15" s="35" t="s">
        <v>21</v>
      </c>
      <c r="D15" s="36"/>
      <c r="E15" s="36"/>
      <c r="F15" s="37"/>
      <c r="G15" s="38"/>
      <c r="H15" s="39"/>
      <c r="I15" s="40">
        <v>245810.9801155008</v>
      </c>
      <c r="J15" s="315"/>
      <c r="K15" s="40">
        <v>0</v>
      </c>
      <c r="L15" s="315"/>
      <c r="M15" s="40">
        <v>0</v>
      </c>
      <c r="N15" s="40">
        <v>245810.9801155008</v>
      </c>
      <c r="O15" s="316"/>
      <c r="P15" s="41"/>
      <c r="Q15" s="42"/>
      <c r="R15" s="40">
        <v>244268.93540649599</v>
      </c>
      <c r="S15" s="40">
        <v>1542.0388635888678</v>
      </c>
      <c r="T15" s="40">
        <v>245810.97427008487</v>
      </c>
      <c r="U15" s="43">
        <v>0.99999997621987458</v>
      </c>
    </row>
    <row r="16" spans="1:216" s="300" customFormat="1" ht="15.75" x14ac:dyDescent="0.25">
      <c r="A16" s="44" t="s">
        <v>504</v>
      </c>
      <c r="B16" s="45" t="s">
        <v>507</v>
      </c>
      <c r="C16" s="46" t="s">
        <v>22</v>
      </c>
      <c r="D16" s="47" t="s">
        <v>505</v>
      </c>
      <c r="E16" s="47" t="s">
        <v>508</v>
      </c>
      <c r="F16" s="48">
        <v>802.34</v>
      </c>
      <c r="G16" s="49">
        <v>2.496</v>
      </c>
      <c r="H16" s="50">
        <v>1.9219200000000001</v>
      </c>
      <c r="I16" s="51">
        <v>1542.0332928</v>
      </c>
      <c r="J16" s="317"/>
      <c r="K16" s="317">
        <v>0</v>
      </c>
      <c r="L16" s="317"/>
      <c r="M16" s="317">
        <v>0</v>
      </c>
      <c r="N16" s="317">
        <v>1542.0332928</v>
      </c>
      <c r="O16" s="52">
        <v>0</v>
      </c>
      <c r="P16" s="53">
        <v>802.34289855398129</v>
      </c>
      <c r="Q16" s="54">
        <v>802.34289855398129</v>
      </c>
      <c r="R16" s="52">
        <v>0</v>
      </c>
      <c r="S16" s="55">
        <v>1542.0388635888678</v>
      </c>
      <c r="T16" s="54">
        <v>1542.0388635888678</v>
      </c>
      <c r="U16" s="56">
        <v>1.0000036126255469</v>
      </c>
    </row>
    <row r="17" spans="1:21" ht="25.5" x14ac:dyDescent="0.2">
      <c r="A17" s="44" t="s">
        <v>509</v>
      </c>
      <c r="B17" s="45">
        <v>98525</v>
      </c>
      <c r="C17" s="57" t="s">
        <v>510</v>
      </c>
      <c r="D17" s="58" t="s">
        <v>505</v>
      </c>
      <c r="E17" s="58" t="s">
        <v>508</v>
      </c>
      <c r="F17" s="59">
        <v>2263.3000000000002</v>
      </c>
      <c r="G17" s="49">
        <v>0.86111999999999989</v>
      </c>
      <c r="H17" s="50">
        <v>0.66306239999999994</v>
      </c>
      <c r="I17" s="51">
        <v>1500.7091299199999</v>
      </c>
      <c r="J17" s="317"/>
      <c r="K17" s="317">
        <v>0</v>
      </c>
      <c r="L17" s="317"/>
      <c r="M17" s="317">
        <v>0</v>
      </c>
      <c r="N17" s="317">
        <v>1500.7091299199999</v>
      </c>
      <c r="O17" s="52">
        <v>2263.3000000000002</v>
      </c>
      <c r="P17" s="53"/>
      <c r="Q17" s="54">
        <v>2263.3000000000002</v>
      </c>
      <c r="R17" s="52">
        <v>1500.7091299199999</v>
      </c>
      <c r="S17" s="55">
        <v>0</v>
      </c>
      <c r="T17" s="54">
        <v>1500.7091299199999</v>
      </c>
      <c r="U17" s="56">
        <v>1</v>
      </c>
    </row>
    <row r="18" spans="1:21" x14ac:dyDescent="0.2">
      <c r="A18" s="44" t="s">
        <v>511</v>
      </c>
      <c r="B18" s="45">
        <v>100575</v>
      </c>
      <c r="C18" s="57" t="s">
        <v>512</v>
      </c>
      <c r="D18" s="58" t="s">
        <v>505</v>
      </c>
      <c r="E18" s="58" t="s">
        <v>508</v>
      </c>
      <c r="F18" s="59">
        <v>2263.3000000000002</v>
      </c>
      <c r="G18" s="49">
        <v>0.22463999999999998</v>
      </c>
      <c r="H18" s="50">
        <v>0.17297279999999998</v>
      </c>
      <c r="I18" s="51">
        <v>391.48933824</v>
      </c>
      <c r="J18" s="317"/>
      <c r="K18" s="317">
        <v>0</v>
      </c>
      <c r="L18" s="317"/>
      <c r="M18" s="317">
        <v>0</v>
      </c>
      <c r="N18" s="317">
        <v>391.48933824</v>
      </c>
      <c r="O18" s="52">
        <v>2263.3000000000002</v>
      </c>
      <c r="P18" s="53"/>
      <c r="Q18" s="54">
        <v>2263.3000000000002</v>
      </c>
      <c r="R18" s="52">
        <v>391.48933824</v>
      </c>
      <c r="S18" s="55">
        <v>0</v>
      </c>
      <c r="T18" s="54">
        <v>391.48933824</v>
      </c>
      <c r="U18" s="56">
        <v>1</v>
      </c>
    </row>
    <row r="19" spans="1:21" x14ac:dyDescent="0.2">
      <c r="A19" s="44" t="s">
        <v>513</v>
      </c>
      <c r="B19" s="45" t="s">
        <v>514</v>
      </c>
      <c r="C19" s="57" t="s">
        <v>515</v>
      </c>
      <c r="D19" s="58" t="s">
        <v>505</v>
      </c>
      <c r="E19" s="58" t="s">
        <v>516</v>
      </c>
      <c r="F19" s="59">
        <v>3087.76</v>
      </c>
      <c r="G19" s="49">
        <v>6.0777600000000005</v>
      </c>
      <c r="H19" s="50">
        <v>4.6798752000000006</v>
      </c>
      <c r="I19" s="51">
        <v>14450.331447552002</v>
      </c>
      <c r="J19" s="317"/>
      <c r="K19" s="317">
        <v>0</v>
      </c>
      <c r="L19" s="317"/>
      <c r="M19" s="317">
        <v>0</v>
      </c>
      <c r="N19" s="317">
        <v>14450.331447552002</v>
      </c>
      <c r="O19" s="52">
        <v>3087.76</v>
      </c>
      <c r="P19" s="53"/>
      <c r="Q19" s="54">
        <v>3087.76</v>
      </c>
      <c r="R19" s="52">
        <v>14450.331447552002</v>
      </c>
      <c r="S19" s="55">
        <v>0</v>
      </c>
      <c r="T19" s="54">
        <v>14450.331447552002</v>
      </c>
      <c r="U19" s="56">
        <v>1</v>
      </c>
    </row>
    <row r="20" spans="1:21" ht="51" x14ac:dyDescent="0.2">
      <c r="A20" s="44" t="s">
        <v>517</v>
      </c>
      <c r="B20" s="45">
        <v>94318</v>
      </c>
      <c r="C20" s="57" t="s">
        <v>518</v>
      </c>
      <c r="D20" s="58" t="s">
        <v>505</v>
      </c>
      <c r="E20" s="58" t="s">
        <v>516</v>
      </c>
      <c r="F20" s="59">
        <v>3087.76</v>
      </c>
      <c r="G20" s="49">
        <v>83.229119999999995</v>
      </c>
      <c r="H20" s="50">
        <v>64.086422400000004</v>
      </c>
      <c r="I20" s="51">
        <v>197883.49162982401</v>
      </c>
      <c r="J20" s="317"/>
      <c r="K20" s="317">
        <v>0</v>
      </c>
      <c r="L20" s="317"/>
      <c r="M20" s="317">
        <v>0</v>
      </c>
      <c r="N20" s="317">
        <v>197883.49162982401</v>
      </c>
      <c r="O20" s="52">
        <v>3087.76</v>
      </c>
      <c r="P20" s="53"/>
      <c r="Q20" s="54">
        <v>3087.76</v>
      </c>
      <c r="R20" s="52">
        <v>197883.49162982401</v>
      </c>
      <c r="S20" s="55">
        <v>0</v>
      </c>
      <c r="T20" s="54">
        <v>197883.49162982401</v>
      </c>
      <c r="U20" s="56">
        <v>1</v>
      </c>
    </row>
    <row r="21" spans="1:21" x14ac:dyDescent="0.2">
      <c r="A21" s="44" t="s">
        <v>519</v>
      </c>
      <c r="B21" s="45" t="s">
        <v>520</v>
      </c>
      <c r="C21" s="57" t="s">
        <v>23</v>
      </c>
      <c r="D21" s="60" t="s">
        <v>505</v>
      </c>
      <c r="E21" s="60" t="s">
        <v>516</v>
      </c>
      <c r="F21" s="59">
        <v>678.99</v>
      </c>
      <c r="G21" s="61">
        <v>21.88</v>
      </c>
      <c r="H21" s="50">
        <v>16.8476</v>
      </c>
      <c r="I21" s="51">
        <v>11439.351924000001</v>
      </c>
      <c r="J21" s="317"/>
      <c r="K21" s="317">
        <v>0</v>
      </c>
      <c r="L21" s="317"/>
      <c r="M21" s="317">
        <v>0</v>
      </c>
      <c r="N21" s="317">
        <v>11439.351924000001</v>
      </c>
      <c r="O21" s="52">
        <v>678.99</v>
      </c>
      <c r="P21" s="53"/>
      <c r="Q21" s="54">
        <v>678.99</v>
      </c>
      <c r="R21" s="52">
        <v>11439.351924000001</v>
      </c>
      <c r="S21" s="55">
        <v>0</v>
      </c>
      <c r="T21" s="54">
        <v>11439.351924000001</v>
      </c>
      <c r="U21" s="56">
        <v>1</v>
      </c>
    </row>
    <row r="22" spans="1:21" ht="25.5" x14ac:dyDescent="0.2">
      <c r="A22" s="44" t="s">
        <v>521</v>
      </c>
      <c r="B22" s="62">
        <v>97914</v>
      </c>
      <c r="C22" s="63" t="s">
        <v>522</v>
      </c>
      <c r="D22" s="64" t="s">
        <v>505</v>
      </c>
      <c r="E22" s="64" t="s">
        <v>25</v>
      </c>
      <c r="F22" s="59">
        <v>6518.3040000000001</v>
      </c>
      <c r="G22" s="65">
        <v>3.7065600000000001</v>
      </c>
      <c r="H22" s="50">
        <v>2.8540512000000002</v>
      </c>
      <c r="I22" s="51">
        <v>18603.5733531648</v>
      </c>
      <c r="J22" s="317"/>
      <c r="K22" s="317">
        <v>0</v>
      </c>
      <c r="L22" s="317"/>
      <c r="M22" s="317">
        <v>0</v>
      </c>
      <c r="N22" s="317">
        <v>18603.5733531648</v>
      </c>
      <c r="O22" s="52">
        <v>6518.3</v>
      </c>
      <c r="P22" s="53"/>
      <c r="Q22" s="54">
        <v>6518.3</v>
      </c>
      <c r="R22" s="52">
        <v>18603.561936960003</v>
      </c>
      <c r="S22" s="55">
        <v>0</v>
      </c>
      <c r="T22" s="54">
        <v>18603.561936960003</v>
      </c>
      <c r="U22" s="56">
        <v>0.99999938634344165</v>
      </c>
    </row>
    <row r="23" spans="1:21" s="300" customFormat="1" ht="15.75" x14ac:dyDescent="0.25">
      <c r="A23" s="33">
        <v>2</v>
      </c>
      <c r="B23" s="34"/>
      <c r="C23" s="35" t="s">
        <v>26</v>
      </c>
      <c r="D23" s="36"/>
      <c r="E23" s="36"/>
      <c r="F23" s="37"/>
      <c r="G23" s="66"/>
      <c r="H23" s="67"/>
      <c r="I23" s="40">
        <v>130002.2897712</v>
      </c>
      <c r="J23" s="40">
        <v>0</v>
      </c>
      <c r="K23" s="40">
        <v>0</v>
      </c>
      <c r="L23" s="40">
        <v>0</v>
      </c>
      <c r="M23" s="40">
        <v>0</v>
      </c>
      <c r="N23" s="40">
        <v>130002.2897712</v>
      </c>
      <c r="O23" s="40"/>
      <c r="P23" s="40"/>
      <c r="Q23" s="40"/>
      <c r="R23" s="40">
        <v>130002.2897712</v>
      </c>
      <c r="S23" s="40">
        <v>0</v>
      </c>
      <c r="T23" s="40">
        <v>130002.2897712</v>
      </c>
      <c r="U23" s="43">
        <v>1</v>
      </c>
    </row>
    <row r="24" spans="1:21" ht="25.5" x14ac:dyDescent="0.2">
      <c r="A24" s="60" t="s">
        <v>523</v>
      </c>
      <c r="B24" s="45" t="s">
        <v>524</v>
      </c>
      <c r="C24" s="57" t="s">
        <v>525</v>
      </c>
      <c r="D24" s="60" t="s">
        <v>505</v>
      </c>
      <c r="E24" s="60" t="s">
        <v>27</v>
      </c>
      <c r="F24" s="68" t="s">
        <v>526</v>
      </c>
      <c r="G24" s="61">
        <v>685.7</v>
      </c>
      <c r="H24" s="50">
        <v>527.98900000000003</v>
      </c>
      <c r="I24" s="51">
        <v>527.98900000000003</v>
      </c>
      <c r="J24" s="317"/>
      <c r="K24" s="317">
        <v>0</v>
      </c>
      <c r="L24" s="317"/>
      <c r="M24" s="317">
        <v>0</v>
      </c>
      <c r="N24" s="317">
        <v>527.98900000000003</v>
      </c>
      <c r="O24" s="52">
        <v>1</v>
      </c>
      <c r="P24" s="53"/>
      <c r="Q24" s="54">
        <v>1</v>
      </c>
      <c r="R24" s="52">
        <v>527.98900000000003</v>
      </c>
      <c r="S24" s="55">
        <v>0</v>
      </c>
      <c r="T24" s="54">
        <v>527.98900000000003</v>
      </c>
      <c r="U24" s="56">
        <v>1</v>
      </c>
    </row>
    <row r="25" spans="1:21" ht="38.25" x14ac:dyDescent="0.2">
      <c r="A25" s="60" t="s">
        <v>527</v>
      </c>
      <c r="B25" s="45">
        <v>101498</v>
      </c>
      <c r="C25" s="69" t="s">
        <v>528</v>
      </c>
      <c r="D25" s="60" t="s">
        <v>505</v>
      </c>
      <c r="E25" s="60" t="s">
        <v>27</v>
      </c>
      <c r="F25" s="68" t="s">
        <v>526</v>
      </c>
      <c r="G25" s="61">
        <v>2311.0963200000001</v>
      </c>
      <c r="H25" s="50">
        <v>1779.5441664000002</v>
      </c>
      <c r="I25" s="51">
        <v>1779.5441664000002</v>
      </c>
      <c r="J25" s="317"/>
      <c r="K25" s="317">
        <v>0</v>
      </c>
      <c r="L25" s="317"/>
      <c r="M25" s="317">
        <v>0</v>
      </c>
      <c r="N25" s="317">
        <v>1779.5441664000002</v>
      </c>
      <c r="O25" s="52">
        <v>1</v>
      </c>
      <c r="P25" s="53"/>
      <c r="Q25" s="54">
        <v>1</v>
      </c>
      <c r="R25" s="52">
        <v>1779.5441664000002</v>
      </c>
      <c r="S25" s="55">
        <v>0</v>
      </c>
      <c r="T25" s="54">
        <v>1779.5441664000002</v>
      </c>
      <c r="U25" s="56">
        <v>1</v>
      </c>
    </row>
    <row r="26" spans="1:21" x14ac:dyDescent="0.2">
      <c r="A26" s="60" t="s">
        <v>529</v>
      </c>
      <c r="B26" s="70" t="s">
        <v>530</v>
      </c>
      <c r="C26" s="57" t="s">
        <v>531</v>
      </c>
      <c r="D26" s="71" t="s">
        <v>505</v>
      </c>
      <c r="E26" s="71" t="s">
        <v>532</v>
      </c>
      <c r="F26" s="72">
        <v>462</v>
      </c>
      <c r="G26" s="73">
        <v>40.409999999999997</v>
      </c>
      <c r="H26" s="50">
        <v>31.115699999999997</v>
      </c>
      <c r="I26" s="51">
        <v>14375.453399999999</v>
      </c>
      <c r="J26" s="317"/>
      <c r="K26" s="317">
        <v>0</v>
      </c>
      <c r="L26" s="317"/>
      <c r="M26" s="317">
        <v>0</v>
      </c>
      <c r="N26" s="317">
        <v>14375.453399999999</v>
      </c>
      <c r="O26" s="52">
        <v>462</v>
      </c>
      <c r="P26" s="53"/>
      <c r="Q26" s="54">
        <v>462</v>
      </c>
      <c r="R26" s="52">
        <v>14375.453399999999</v>
      </c>
      <c r="S26" s="55">
        <v>0</v>
      </c>
      <c r="T26" s="54">
        <v>14375.453399999999</v>
      </c>
      <c r="U26" s="56">
        <v>1</v>
      </c>
    </row>
    <row r="27" spans="1:21" ht="42.75" customHeight="1" x14ac:dyDescent="0.2">
      <c r="A27" s="60" t="s">
        <v>533</v>
      </c>
      <c r="B27" s="70">
        <v>97063</v>
      </c>
      <c r="C27" s="57" t="s">
        <v>534</v>
      </c>
      <c r="D27" s="60" t="s">
        <v>505</v>
      </c>
      <c r="E27" s="60" t="s">
        <v>508</v>
      </c>
      <c r="F27" s="59">
        <v>462</v>
      </c>
      <c r="G27" s="73">
        <v>30.3264</v>
      </c>
      <c r="H27" s="50">
        <v>23.351327999999999</v>
      </c>
      <c r="I27" s="51">
        <v>10788.313536</v>
      </c>
      <c r="J27" s="317"/>
      <c r="K27" s="317">
        <v>0</v>
      </c>
      <c r="L27" s="317"/>
      <c r="M27" s="317">
        <v>0</v>
      </c>
      <c r="N27" s="317">
        <v>10788.313536</v>
      </c>
      <c r="O27" s="52">
        <v>462</v>
      </c>
      <c r="P27" s="53"/>
      <c r="Q27" s="54">
        <v>462</v>
      </c>
      <c r="R27" s="52">
        <v>10788.313536</v>
      </c>
      <c r="S27" s="55">
        <v>0</v>
      </c>
      <c r="T27" s="54">
        <v>10788.313536</v>
      </c>
      <c r="U27" s="56">
        <v>1</v>
      </c>
    </row>
    <row r="28" spans="1:21" x14ac:dyDescent="0.2">
      <c r="A28" s="60" t="s">
        <v>535</v>
      </c>
      <c r="B28" s="70" t="s">
        <v>536</v>
      </c>
      <c r="C28" s="57" t="s">
        <v>28</v>
      </c>
      <c r="D28" s="71" t="s">
        <v>505</v>
      </c>
      <c r="E28" s="71" t="s">
        <v>537</v>
      </c>
      <c r="F28" s="72">
        <v>2100</v>
      </c>
      <c r="G28" s="73">
        <v>1.4476799999999999</v>
      </c>
      <c r="H28" s="50">
        <v>1.1147136</v>
      </c>
      <c r="I28" s="51">
        <v>2340.8985600000001</v>
      </c>
      <c r="J28" s="317"/>
      <c r="K28" s="317">
        <v>0</v>
      </c>
      <c r="L28" s="317"/>
      <c r="M28" s="317">
        <v>0</v>
      </c>
      <c r="N28" s="317">
        <v>2340.8985600000001</v>
      </c>
      <c r="O28" s="52">
        <v>2100</v>
      </c>
      <c r="P28" s="53"/>
      <c r="Q28" s="54">
        <v>2100</v>
      </c>
      <c r="R28" s="52">
        <v>2340.8985600000001</v>
      </c>
      <c r="S28" s="55">
        <v>0</v>
      </c>
      <c r="T28" s="54">
        <v>2340.8985600000001</v>
      </c>
      <c r="U28" s="56">
        <v>1</v>
      </c>
    </row>
    <row r="29" spans="1:21" x14ac:dyDescent="0.2">
      <c r="A29" s="60" t="s">
        <v>538</v>
      </c>
      <c r="B29" s="45" t="s">
        <v>539</v>
      </c>
      <c r="C29" s="69" t="s">
        <v>29</v>
      </c>
      <c r="D29" s="60" t="s">
        <v>505</v>
      </c>
      <c r="E29" s="60" t="s">
        <v>27</v>
      </c>
      <c r="F29" s="59">
        <v>1</v>
      </c>
      <c r="G29" s="61">
        <v>18990.650000000001</v>
      </c>
      <c r="H29" s="50">
        <v>14622.800500000001</v>
      </c>
      <c r="I29" s="51">
        <v>14622.800500000001</v>
      </c>
      <c r="J29" s="317"/>
      <c r="K29" s="317">
        <v>0</v>
      </c>
      <c r="L29" s="317"/>
      <c r="M29" s="317">
        <v>0</v>
      </c>
      <c r="N29" s="317">
        <v>14622.800500000001</v>
      </c>
      <c r="O29" s="52">
        <v>1</v>
      </c>
      <c r="P29" s="53"/>
      <c r="Q29" s="54">
        <v>1</v>
      </c>
      <c r="R29" s="52">
        <v>14622.800500000001</v>
      </c>
      <c r="S29" s="55">
        <v>0</v>
      </c>
      <c r="T29" s="54">
        <v>14622.800500000001</v>
      </c>
      <c r="U29" s="56">
        <v>1</v>
      </c>
    </row>
    <row r="30" spans="1:21" ht="25.5" x14ac:dyDescent="0.2">
      <c r="A30" s="60" t="s">
        <v>540</v>
      </c>
      <c r="B30" s="45" t="s">
        <v>541</v>
      </c>
      <c r="C30" s="69" t="s">
        <v>31</v>
      </c>
      <c r="D30" s="60" t="s">
        <v>505</v>
      </c>
      <c r="E30" s="60" t="s">
        <v>27</v>
      </c>
      <c r="F30" s="59">
        <v>1</v>
      </c>
      <c r="G30" s="61">
        <v>15142.92</v>
      </c>
      <c r="H30" s="50">
        <v>11660.0484</v>
      </c>
      <c r="I30" s="51">
        <v>11660.0484</v>
      </c>
      <c r="J30" s="317"/>
      <c r="K30" s="317">
        <v>0</v>
      </c>
      <c r="L30" s="317"/>
      <c r="M30" s="317">
        <v>0</v>
      </c>
      <c r="N30" s="317">
        <v>11660.0484</v>
      </c>
      <c r="O30" s="52">
        <v>1</v>
      </c>
      <c r="P30" s="53"/>
      <c r="Q30" s="54">
        <v>1</v>
      </c>
      <c r="R30" s="52">
        <v>11660.0484</v>
      </c>
      <c r="S30" s="55">
        <v>0</v>
      </c>
      <c r="T30" s="54">
        <v>11660.0484</v>
      </c>
      <c r="U30" s="56">
        <v>1</v>
      </c>
    </row>
    <row r="31" spans="1:21" ht="25.5" x14ac:dyDescent="0.2">
      <c r="A31" s="60" t="s">
        <v>542</v>
      </c>
      <c r="B31" s="45" t="s">
        <v>543</v>
      </c>
      <c r="C31" s="69" t="s">
        <v>32</v>
      </c>
      <c r="D31" s="60" t="s">
        <v>505</v>
      </c>
      <c r="E31" s="60" t="s">
        <v>27</v>
      </c>
      <c r="F31" s="59">
        <v>1</v>
      </c>
      <c r="G31" s="61">
        <v>21867.040000000001</v>
      </c>
      <c r="H31" s="50">
        <v>16837.620800000001</v>
      </c>
      <c r="I31" s="51">
        <v>16837.620800000001</v>
      </c>
      <c r="J31" s="317"/>
      <c r="K31" s="317">
        <v>0</v>
      </c>
      <c r="L31" s="317"/>
      <c r="M31" s="317">
        <v>0</v>
      </c>
      <c r="N31" s="317">
        <v>16837.620800000001</v>
      </c>
      <c r="O31" s="52">
        <v>1</v>
      </c>
      <c r="P31" s="53"/>
      <c r="Q31" s="54">
        <v>1</v>
      </c>
      <c r="R31" s="52">
        <v>16837.620800000001</v>
      </c>
      <c r="S31" s="55">
        <v>0</v>
      </c>
      <c r="T31" s="54">
        <v>16837.620800000001</v>
      </c>
      <c r="U31" s="56">
        <v>1</v>
      </c>
    </row>
    <row r="32" spans="1:21" ht="25.5" x14ac:dyDescent="0.2">
      <c r="A32" s="60" t="s">
        <v>544</v>
      </c>
      <c r="B32" s="45" t="s">
        <v>545</v>
      </c>
      <c r="C32" s="69" t="s">
        <v>33</v>
      </c>
      <c r="D32" s="60" t="s">
        <v>505</v>
      </c>
      <c r="E32" s="60" t="s">
        <v>27</v>
      </c>
      <c r="F32" s="59">
        <v>1</v>
      </c>
      <c r="G32" s="61">
        <v>22600.42</v>
      </c>
      <c r="H32" s="50">
        <v>17402.323399999997</v>
      </c>
      <c r="I32" s="51">
        <v>17402.323399999997</v>
      </c>
      <c r="J32" s="317"/>
      <c r="K32" s="317">
        <v>0</v>
      </c>
      <c r="L32" s="317"/>
      <c r="M32" s="317">
        <v>0</v>
      </c>
      <c r="N32" s="317">
        <v>17402.323399999997</v>
      </c>
      <c r="O32" s="52">
        <v>1</v>
      </c>
      <c r="P32" s="53"/>
      <c r="Q32" s="54">
        <v>1</v>
      </c>
      <c r="R32" s="52">
        <v>17402.323399999997</v>
      </c>
      <c r="S32" s="55">
        <v>0</v>
      </c>
      <c r="T32" s="54">
        <v>17402.323399999997</v>
      </c>
      <c r="U32" s="56">
        <v>1</v>
      </c>
    </row>
    <row r="33" spans="1:21" x14ac:dyDescent="0.2">
      <c r="A33" s="60" t="s">
        <v>546</v>
      </c>
      <c r="B33" s="62" t="s">
        <v>547</v>
      </c>
      <c r="C33" s="74" t="s">
        <v>548</v>
      </c>
      <c r="D33" s="75" t="s">
        <v>505</v>
      </c>
      <c r="E33" s="75" t="s">
        <v>508</v>
      </c>
      <c r="F33" s="76">
        <v>3</v>
      </c>
      <c r="G33" s="77">
        <v>469.37</v>
      </c>
      <c r="H33" s="50">
        <v>361.41489999999999</v>
      </c>
      <c r="I33" s="51">
        <v>1084.2447</v>
      </c>
      <c r="J33" s="317"/>
      <c r="K33" s="317">
        <v>0</v>
      </c>
      <c r="L33" s="317"/>
      <c r="M33" s="317">
        <v>0</v>
      </c>
      <c r="N33" s="317">
        <v>1084.2447</v>
      </c>
      <c r="O33" s="52">
        <v>3</v>
      </c>
      <c r="P33" s="53"/>
      <c r="Q33" s="54">
        <v>3</v>
      </c>
      <c r="R33" s="52">
        <v>1084.2447</v>
      </c>
      <c r="S33" s="55">
        <v>0</v>
      </c>
      <c r="T33" s="54">
        <v>1084.2447</v>
      </c>
      <c r="U33" s="56">
        <v>1</v>
      </c>
    </row>
    <row r="34" spans="1:21" x14ac:dyDescent="0.2">
      <c r="A34" s="60" t="s">
        <v>549</v>
      </c>
      <c r="B34" s="45">
        <v>98459</v>
      </c>
      <c r="C34" s="69" t="s">
        <v>550</v>
      </c>
      <c r="D34" s="60" t="s">
        <v>505</v>
      </c>
      <c r="E34" s="60" t="s">
        <v>508</v>
      </c>
      <c r="F34" s="59">
        <v>424.20000000000005</v>
      </c>
      <c r="G34" s="61">
        <v>118.12320000000001</v>
      </c>
      <c r="H34" s="50">
        <v>90.954864000000015</v>
      </c>
      <c r="I34" s="51">
        <v>38583.053308800008</v>
      </c>
      <c r="J34" s="317"/>
      <c r="K34" s="317">
        <v>0</v>
      </c>
      <c r="L34" s="317"/>
      <c r="M34" s="317">
        <v>0</v>
      </c>
      <c r="N34" s="317">
        <v>38583.053308800008</v>
      </c>
      <c r="O34" s="52">
        <v>424.2</v>
      </c>
      <c r="P34" s="53"/>
      <c r="Q34" s="54">
        <v>424.2</v>
      </c>
      <c r="R34" s="52">
        <v>38583.053308800008</v>
      </c>
      <c r="S34" s="55">
        <v>0</v>
      </c>
      <c r="T34" s="54">
        <v>38583.053308800008</v>
      </c>
      <c r="U34" s="56">
        <v>1</v>
      </c>
    </row>
    <row r="35" spans="1:21" s="300" customFormat="1" ht="15.75" x14ac:dyDescent="0.25">
      <c r="A35" s="33">
        <v>3</v>
      </c>
      <c r="B35" s="34"/>
      <c r="C35" s="35" t="s">
        <v>34</v>
      </c>
      <c r="D35" s="36"/>
      <c r="E35" s="36"/>
      <c r="F35" s="37"/>
      <c r="G35" s="66"/>
      <c r="H35" s="67"/>
      <c r="I35" s="40">
        <v>19941.255734399994</v>
      </c>
      <c r="J35" s="40">
        <v>0</v>
      </c>
      <c r="K35" s="40">
        <v>0</v>
      </c>
      <c r="L35" s="40">
        <v>0</v>
      </c>
      <c r="M35" s="40">
        <v>0</v>
      </c>
      <c r="N35" s="40">
        <v>19941.255734399994</v>
      </c>
      <c r="O35" s="40"/>
      <c r="P35" s="40"/>
      <c r="Q35" s="40"/>
      <c r="R35" s="40">
        <v>19941.255734399994</v>
      </c>
      <c r="S35" s="40">
        <v>0</v>
      </c>
      <c r="T35" s="40">
        <v>19941.255734399994</v>
      </c>
      <c r="U35" s="43">
        <v>1</v>
      </c>
    </row>
    <row r="36" spans="1:21" ht="25.5" x14ac:dyDescent="0.2">
      <c r="A36" s="58" t="s">
        <v>551</v>
      </c>
      <c r="B36" s="45">
        <v>99059</v>
      </c>
      <c r="C36" s="57" t="s">
        <v>552</v>
      </c>
      <c r="D36" s="58" t="s">
        <v>505</v>
      </c>
      <c r="E36" s="58" t="s">
        <v>35</v>
      </c>
      <c r="F36" s="59">
        <v>301.39999999999998</v>
      </c>
      <c r="G36" s="49">
        <v>85.924799999999991</v>
      </c>
      <c r="H36" s="50">
        <v>66.162095999999991</v>
      </c>
      <c r="I36" s="51">
        <v>19941.255734399994</v>
      </c>
      <c r="J36" s="317"/>
      <c r="K36" s="317">
        <v>0</v>
      </c>
      <c r="L36" s="317"/>
      <c r="M36" s="317">
        <v>0</v>
      </c>
      <c r="N36" s="317">
        <v>19941.255734399994</v>
      </c>
      <c r="O36" s="52">
        <v>301.39999999999998</v>
      </c>
      <c r="P36" s="53"/>
      <c r="Q36" s="54">
        <v>301.39999999999998</v>
      </c>
      <c r="R36" s="52">
        <v>19941.255734399994</v>
      </c>
      <c r="S36" s="55">
        <v>0</v>
      </c>
      <c r="T36" s="54">
        <v>19941.255734399994</v>
      </c>
      <c r="U36" s="56">
        <v>1</v>
      </c>
    </row>
    <row r="37" spans="1:21" ht="15.75" x14ac:dyDescent="0.25">
      <c r="A37" s="33">
        <v>4</v>
      </c>
      <c r="B37" s="34"/>
      <c r="C37" s="35" t="s">
        <v>36</v>
      </c>
      <c r="D37" s="36"/>
      <c r="E37" s="36"/>
      <c r="F37" s="37"/>
      <c r="G37" s="66"/>
      <c r="H37" s="67"/>
      <c r="I37" s="40">
        <v>470874.27012570569</v>
      </c>
      <c r="J37" s="40">
        <v>103.83000000000001</v>
      </c>
      <c r="K37" s="40">
        <v>5443.1111947519994</v>
      </c>
      <c r="L37" s="40">
        <v>283.37200000000001</v>
      </c>
      <c r="M37" s="40">
        <v>31985.416139600002</v>
      </c>
      <c r="N37" s="40">
        <v>508302.79746005766</v>
      </c>
      <c r="O37" s="40"/>
      <c r="P37" s="40"/>
      <c r="Q37" s="40"/>
      <c r="R37" s="40">
        <v>498690.06637357606</v>
      </c>
      <c r="S37" s="40">
        <v>-27815.724981906402</v>
      </c>
      <c r="T37" s="40">
        <v>470874.34139166964</v>
      </c>
      <c r="U37" s="43">
        <v>1.0000001513481804</v>
      </c>
    </row>
    <row r="38" spans="1:21" s="300" customFormat="1" ht="15.75" x14ac:dyDescent="0.25">
      <c r="A38" s="78" t="s">
        <v>553</v>
      </c>
      <c r="B38" s="79"/>
      <c r="C38" s="80" t="s">
        <v>37</v>
      </c>
      <c r="D38" s="81"/>
      <c r="E38" s="81"/>
      <c r="F38" s="81"/>
      <c r="G38" s="81"/>
      <c r="H38" s="82"/>
      <c r="I38" s="83">
        <v>120139.95172179001</v>
      </c>
      <c r="J38" s="83">
        <v>58.93</v>
      </c>
      <c r="K38" s="83">
        <v>2989.2623080319995</v>
      </c>
      <c r="L38" s="83">
        <v>0</v>
      </c>
      <c r="M38" s="83">
        <v>0</v>
      </c>
      <c r="N38" s="83">
        <v>123129.214029822</v>
      </c>
      <c r="O38" s="83"/>
      <c r="P38" s="83"/>
      <c r="Q38" s="83"/>
      <c r="R38" s="83">
        <v>118424.07098121603</v>
      </c>
      <c r="S38" s="83">
        <v>1715.8409448180018</v>
      </c>
      <c r="T38" s="83">
        <v>120139.91192603401</v>
      </c>
      <c r="U38" s="84">
        <v>0.99999966875501922</v>
      </c>
    </row>
    <row r="39" spans="1:21" s="314" customFormat="1" ht="38.25" x14ac:dyDescent="0.2">
      <c r="A39" s="60" t="s">
        <v>554</v>
      </c>
      <c r="B39" s="85">
        <v>96523</v>
      </c>
      <c r="C39" s="86" t="s">
        <v>555</v>
      </c>
      <c r="D39" s="58" t="s">
        <v>505</v>
      </c>
      <c r="E39" s="87" t="s">
        <v>516</v>
      </c>
      <c r="F39" s="88">
        <v>161.99224999999998</v>
      </c>
      <c r="G39" s="61">
        <v>129.51743999999999</v>
      </c>
      <c r="H39" s="50">
        <v>99.728428800000003</v>
      </c>
      <c r="I39" s="51">
        <v>16155.232570276799</v>
      </c>
      <c r="J39" s="317">
        <v>2.73</v>
      </c>
      <c r="K39" s="317">
        <v>272.25861062400003</v>
      </c>
      <c r="L39" s="317"/>
      <c r="M39" s="317">
        <v>0</v>
      </c>
      <c r="N39" s="317">
        <v>16427.491180900801</v>
      </c>
      <c r="O39" s="52">
        <v>159.26</v>
      </c>
      <c r="P39" s="53">
        <v>2.7322499999999934</v>
      </c>
      <c r="Q39" s="54">
        <v>161.99224999999998</v>
      </c>
      <c r="R39" s="52">
        <v>15882.749570688</v>
      </c>
      <c r="S39" s="55">
        <v>272.48299958879937</v>
      </c>
      <c r="T39" s="54">
        <v>16155.232570276799</v>
      </c>
      <c r="U39" s="56">
        <v>1</v>
      </c>
    </row>
    <row r="40" spans="1:21" ht="51" x14ac:dyDescent="0.2">
      <c r="A40" s="60" t="s">
        <v>556</v>
      </c>
      <c r="B40" s="89" t="s">
        <v>557</v>
      </c>
      <c r="C40" s="90" t="s">
        <v>39</v>
      </c>
      <c r="D40" s="58" t="s">
        <v>505</v>
      </c>
      <c r="E40" s="91" t="s">
        <v>516</v>
      </c>
      <c r="F40" s="92">
        <v>118.58250000000001</v>
      </c>
      <c r="G40" s="61">
        <v>26.74464</v>
      </c>
      <c r="H40" s="50">
        <v>20.593372800000001</v>
      </c>
      <c r="I40" s="51">
        <v>2442.0136300560002</v>
      </c>
      <c r="J40" s="317">
        <v>2.73</v>
      </c>
      <c r="K40" s="317">
        <v>56.219907744000004</v>
      </c>
      <c r="L40" s="317"/>
      <c r="M40" s="317">
        <v>0</v>
      </c>
      <c r="N40" s="317">
        <v>2498.2335378000002</v>
      </c>
      <c r="O40" s="52">
        <v>115.85</v>
      </c>
      <c r="P40" s="53">
        <v>2.7325000000000159</v>
      </c>
      <c r="Q40" s="54">
        <v>118.58250000000001</v>
      </c>
      <c r="R40" s="52">
        <v>2385.7422388800001</v>
      </c>
      <c r="S40" s="55">
        <v>56.271391176000328</v>
      </c>
      <c r="T40" s="54">
        <v>2442.0136300560002</v>
      </c>
      <c r="U40" s="56">
        <v>1</v>
      </c>
    </row>
    <row r="41" spans="1:21" ht="38.25" x14ac:dyDescent="0.2">
      <c r="A41" s="60" t="s">
        <v>558</v>
      </c>
      <c r="B41" s="89" t="s">
        <v>559</v>
      </c>
      <c r="C41" s="90" t="s">
        <v>40</v>
      </c>
      <c r="D41" s="58" t="s">
        <v>505</v>
      </c>
      <c r="E41" s="91" t="s">
        <v>516</v>
      </c>
      <c r="F41" s="92">
        <v>275.11475000000002</v>
      </c>
      <c r="G41" s="61">
        <v>11.856</v>
      </c>
      <c r="H41" s="50">
        <v>9.1291200000000003</v>
      </c>
      <c r="I41" s="51">
        <v>2511.5555665200004</v>
      </c>
      <c r="J41" s="317"/>
      <c r="K41" s="317">
        <v>0</v>
      </c>
      <c r="L41" s="317"/>
      <c r="M41" s="317">
        <v>0</v>
      </c>
      <c r="N41" s="317">
        <v>2511.5555665200004</v>
      </c>
      <c r="O41" s="52">
        <v>275.11</v>
      </c>
      <c r="P41" s="53"/>
      <c r="Q41" s="54">
        <v>275.11</v>
      </c>
      <c r="R41" s="52">
        <v>2511.5122032000004</v>
      </c>
      <c r="S41" s="55">
        <v>0</v>
      </c>
      <c r="T41" s="54">
        <v>2511.5122032000004</v>
      </c>
      <c r="U41" s="56">
        <v>0.99998273447715902</v>
      </c>
    </row>
    <row r="42" spans="1:21" ht="25.5" x14ac:dyDescent="0.2">
      <c r="A42" s="60" t="s">
        <v>560</v>
      </c>
      <c r="B42" s="89" t="s">
        <v>561</v>
      </c>
      <c r="C42" s="90" t="s">
        <v>24</v>
      </c>
      <c r="D42" s="58" t="s">
        <v>505</v>
      </c>
      <c r="E42" s="91" t="s">
        <v>25</v>
      </c>
      <c r="F42" s="92">
        <v>217.0487500000001</v>
      </c>
      <c r="G42" s="61">
        <v>3.7065600000000001</v>
      </c>
      <c r="H42" s="50">
        <v>2.8540512000000002</v>
      </c>
      <c r="I42" s="51">
        <v>619.46824539600038</v>
      </c>
      <c r="J42" s="317"/>
      <c r="K42" s="317">
        <v>0</v>
      </c>
      <c r="L42" s="317"/>
      <c r="M42" s="317">
        <v>0</v>
      </c>
      <c r="N42" s="317">
        <v>619.46824539600038</v>
      </c>
      <c r="O42" s="52">
        <v>217.05</v>
      </c>
      <c r="P42" s="53"/>
      <c r="Q42" s="54">
        <v>217.05</v>
      </c>
      <c r="R42" s="52">
        <v>619.47181296000008</v>
      </c>
      <c r="S42" s="55">
        <v>0</v>
      </c>
      <c r="T42" s="54">
        <v>619.47181296000008</v>
      </c>
      <c r="U42" s="56">
        <v>1.0000057590748617</v>
      </c>
    </row>
    <row r="43" spans="1:21" s="314" customFormat="1" ht="38.25" x14ac:dyDescent="0.2">
      <c r="A43" s="60" t="s">
        <v>562</v>
      </c>
      <c r="B43" s="89" t="s">
        <v>563</v>
      </c>
      <c r="C43" s="90" t="s">
        <v>41</v>
      </c>
      <c r="D43" s="58" t="s">
        <v>505</v>
      </c>
      <c r="E43" s="91" t="s">
        <v>516</v>
      </c>
      <c r="F43" s="92">
        <v>4.3698750000000004</v>
      </c>
      <c r="G43" s="61">
        <v>749.91071999999997</v>
      </c>
      <c r="H43" s="50">
        <v>577.43125439999994</v>
      </c>
      <c r="I43" s="51">
        <v>2523.3024028211998</v>
      </c>
      <c r="J43" s="317">
        <v>7.0000000000000007E-2</v>
      </c>
      <c r="K43" s="317">
        <v>40.420187808000001</v>
      </c>
      <c r="L43" s="317"/>
      <c r="M43" s="317">
        <v>0</v>
      </c>
      <c r="N43" s="317">
        <v>2563.7225906291997</v>
      </c>
      <c r="O43" s="52">
        <v>4.3</v>
      </c>
      <c r="P43" s="53">
        <v>6.9875000000000576E-2</v>
      </c>
      <c r="Q43" s="54">
        <v>4.3698750000000004</v>
      </c>
      <c r="R43" s="52">
        <v>2482.9543939199998</v>
      </c>
      <c r="S43" s="55">
        <v>40.34800890120033</v>
      </c>
      <c r="T43" s="54">
        <v>2523.3024028212003</v>
      </c>
      <c r="U43" s="56">
        <v>1.0000000000000002</v>
      </c>
    </row>
    <row r="44" spans="1:21" s="314" customFormat="1" ht="38.25" x14ac:dyDescent="0.2">
      <c r="A44" s="60" t="s">
        <v>564</v>
      </c>
      <c r="B44" s="89">
        <v>96535</v>
      </c>
      <c r="C44" s="93" t="s">
        <v>565</v>
      </c>
      <c r="D44" s="58" t="s">
        <v>505</v>
      </c>
      <c r="E44" s="91" t="s">
        <v>508</v>
      </c>
      <c r="F44" s="92">
        <v>208.82999999999998</v>
      </c>
      <c r="G44" s="61">
        <v>186.68832</v>
      </c>
      <c r="H44" s="50">
        <v>143.75000640000002</v>
      </c>
      <c r="I44" s="51">
        <v>30019.313836512003</v>
      </c>
      <c r="J44" s="317">
        <v>8.86</v>
      </c>
      <c r="K44" s="317">
        <v>1273.6250567040001</v>
      </c>
      <c r="L44" s="317"/>
      <c r="M44" s="317">
        <v>0</v>
      </c>
      <c r="N44" s="317">
        <v>31292.938893216004</v>
      </c>
      <c r="O44" s="52">
        <v>208.82999999999998</v>
      </c>
      <c r="P44" s="53">
        <v>0</v>
      </c>
      <c r="Q44" s="54">
        <v>208.82999999999998</v>
      </c>
      <c r="R44" s="52">
        <v>30019.313836512003</v>
      </c>
      <c r="S44" s="55">
        <v>0</v>
      </c>
      <c r="T44" s="54">
        <v>30019.313836512003</v>
      </c>
      <c r="U44" s="56">
        <v>1</v>
      </c>
    </row>
    <row r="45" spans="1:21" x14ac:dyDescent="0.2">
      <c r="A45" s="60" t="s">
        <v>566</v>
      </c>
      <c r="B45" s="89" t="s">
        <v>567</v>
      </c>
      <c r="C45" s="90" t="s">
        <v>43</v>
      </c>
      <c r="D45" s="58" t="s">
        <v>505</v>
      </c>
      <c r="E45" s="91" t="s">
        <v>44</v>
      </c>
      <c r="F45" s="92">
        <v>261.45999999999998</v>
      </c>
      <c r="G45" s="61">
        <v>26.69472</v>
      </c>
      <c r="H45" s="50">
        <v>20.5549344</v>
      </c>
      <c r="I45" s="51">
        <v>5374.2931482240001</v>
      </c>
      <c r="J45" s="317">
        <v>7.86</v>
      </c>
      <c r="K45" s="317">
        <v>161.56178438400002</v>
      </c>
      <c r="L45" s="317"/>
      <c r="M45" s="317">
        <v>0</v>
      </c>
      <c r="N45" s="317">
        <v>5535.8549326080001</v>
      </c>
      <c r="O45" s="52">
        <v>253.6</v>
      </c>
      <c r="P45" s="53">
        <v>7.8599999999999852</v>
      </c>
      <c r="Q45" s="54">
        <v>261.45999999999998</v>
      </c>
      <c r="R45" s="52">
        <v>5212.7313638400001</v>
      </c>
      <c r="S45" s="55">
        <v>161.56178438399971</v>
      </c>
      <c r="T45" s="54">
        <v>5374.2931482240001</v>
      </c>
      <c r="U45" s="56">
        <v>1</v>
      </c>
    </row>
    <row r="46" spans="1:21" x14ac:dyDescent="0.2">
      <c r="A46" s="60" t="s">
        <v>568</v>
      </c>
      <c r="B46" s="89" t="s">
        <v>569</v>
      </c>
      <c r="C46" s="90" t="s">
        <v>45</v>
      </c>
      <c r="D46" s="58" t="s">
        <v>505</v>
      </c>
      <c r="E46" s="91" t="s">
        <v>44</v>
      </c>
      <c r="F46" s="92">
        <v>779.81000000000006</v>
      </c>
      <c r="G46" s="61">
        <v>21.0288</v>
      </c>
      <c r="H46" s="50">
        <v>16.192176</v>
      </c>
      <c r="I46" s="51">
        <v>12626.82076656</v>
      </c>
      <c r="J46" s="317">
        <v>16.21</v>
      </c>
      <c r="K46" s="317">
        <v>262.47517296000001</v>
      </c>
      <c r="L46" s="317"/>
      <c r="M46" s="317">
        <v>0</v>
      </c>
      <c r="N46" s="317">
        <v>12889.29593952</v>
      </c>
      <c r="O46" s="52">
        <v>763.6</v>
      </c>
      <c r="P46" s="53">
        <v>16.210000000000036</v>
      </c>
      <c r="Q46" s="54">
        <v>779.81000000000006</v>
      </c>
      <c r="R46" s="52">
        <v>12364.345593600001</v>
      </c>
      <c r="S46" s="55">
        <v>262.47517296000058</v>
      </c>
      <c r="T46" s="54">
        <v>12626.820766560002</v>
      </c>
      <c r="U46" s="56">
        <v>1.0000000000000002</v>
      </c>
    </row>
    <row r="47" spans="1:21" x14ac:dyDescent="0.2">
      <c r="A47" s="60" t="s">
        <v>570</v>
      </c>
      <c r="B47" s="89" t="s">
        <v>571</v>
      </c>
      <c r="C47" s="90" t="s">
        <v>46</v>
      </c>
      <c r="D47" s="58" t="s">
        <v>505</v>
      </c>
      <c r="E47" s="91" t="s">
        <v>44</v>
      </c>
      <c r="F47" s="92">
        <v>575.68999999999994</v>
      </c>
      <c r="G47" s="61">
        <v>18.245760000000001</v>
      </c>
      <c r="H47" s="50">
        <v>14.0492352</v>
      </c>
      <c r="I47" s="51">
        <v>8088.0042122879995</v>
      </c>
      <c r="J47" s="317">
        <v>18.29</v>
      </c>
      <c r="K47" s="317">
        <v>256.96051180799998</v>
      </c>
      <c r="L47" s="317"/>
      <c r="M47" s="317">
        <v>0</v>
      </c>
      <c r="N47" s="317">
        <v>8344.9647240960003</v>
      </c>
      <c r="O47" s="52">
        <v>557.4</v>
      </c>
      <c r="P47" s="53">
        <v>18.289999999999964</v>
      </c>
      <c r="Q47" s="54">
        <v>575.68999999999994</v>
      </c>
      <c r="R47" s="52">
        <v>7831.0437004799996</v>
      </c>
      <c r="S47" s="55">
        <v>256.96051180799947</v>
      </c>
      <c r="T47" s="54">
        <v>8088.0042122879995</v>
      </c>
      <c r="U47" s="56">
        <v>1</v>
      </c>
    </row>
    <row r="48" spans="1:21" ht="25.5" x14ac:dyDescent="0.2">
      <c r="A48" s="60" t="s">
        <v>572</v>
      </c>
      <c r="B48" s="89" t="s">
        <v>573</v>
      </c>
      <c r="C48" s="90" t="s">
        <v>47</v>
      </c>
      <c r="D48" s="58" t="s">
        <v>505</v>
      </c>
      <c r="E48" s="91" t="s">
        <v>44</v>
      </c>
      <c r="F48" s="92">
        <v>631.9</v>
      </c>
      <c r="G48" s="61">
        <v>13.877759999999999</v>
      </c>
      <c r="H48" s="50">
        <v>10.6858752</v>
      </c>
      <c r="I48" s="51">
        <v>6752.4045388799996</v>
      </c>
      <c r="J48" s="317"/>
      <c r="K48" s="317">
        <v>0</v>
      </c>
      <c r="L48" s="317"/>
      <c r="M48" s="317">
        <v>0</v>
      </c>
      <c r="N48" s="317">
        <v>6752.4045388799996</v>
      </c>
      <c r="O48" s="52">
        <v>631.9</v>
      </c>
      <c r="P48" s="53"/>
      <c r="Q48" s="54">
        <v>631.9</v>
      </c>
      <c r="R48" s="52">
        <v>6752.4045388799996</v>
      </c>
      <c r="S48" s="55">
        <v>0</v>
      </c>
      <c r="T48" s="54">
        <v>6752.4045388799996</v>
      </c>
      <c r="U48" s="56">
        <v>1</v>
      </c>
    </row>
    <row r="49" spans="1:21" ht="25.5" x14ac:dyDescent="0.2">
      <c r="A49" s="60" t="s">
        <v>574</v>
      </c>
      <c r="B49" s="89" t="s">
        <v>575</v>
      </c>
      <c r="C49" s="90" t="s">
        <v>48</v>
      </c>
      <c r="D49" s="58" t="s">
        <v>505</v>
      </c>
      <c r="E49" s="91" t="s">
        <v>44</v>
      </c>
      <c r="F49" s="92">
        <v>203.79999999999998</v>
      </c>
      <c r="G49" s="61">
        <v>12.991680000000001</v>
      </c>
      <c r="H49" s="50">
        <v>10.0035936</v>
      </c>
      <c r="I49" s="51">
        <v>2038.7323756799999</v>
      </c>
      <c r="J49" s="317"/>
      <c r="K49" s="317">
        <v>0</v>
      </c>
      <c r="L49" s="317"/>
      <c r="M49" s="317">
        <v>0</v>
      </c>
      <c r="N49" s="317">
        <v>2038.7323756799999</v>
      </c>
      <c r="O49" s="52">
        <v>203.8</v>
      </c>
      <c r="P49" s="53"/>
      <c r="Q49" s="54">
        <v>203.8</v>
      </c>
      <c r="R49" s="52">
        <v>2038.7323756800001</v>
      </c>
      <c r="S49" s="55">
        <v>0</v>
      </c>
      <c r="T49" s="54">
        <v>2038.7323756800001</v>
      </c>
      <c r="U49" s="56">
        <v>1.0000000000000002</v>
      </c>
    </row>
    <row r="50" spans="1:21" ht="25.5" x14ac:dyDescent="0.2">
      <c r="A50" s="60" t="s">
        <v>576</v>
      </c>
      <c r="B50" s="89" t="s">
        <v>577</v>
      </c>
      <c r="C50" s="90" t="s">
        <v>49</v>
      </c>
      <c r="D50" s="58" t="s">
        <v>505</v>
      </c>
      <c r="E50" s="91" t="s">
        <v>508</v>
      </c>
      <c r="F50" s="92">
        <v>111.97</v>
      </c>
      <c r="G50" s="61">
        <v>57.445439999999998</v>
      </c>
      <c r="H50" s="50">
        <v>44.232988800000001</v>
      </c>
      <c r="I50" s="51">
        <v>4952.767755936</v>
      </c>
      <c r="J50" s="317">
        <v>1.37</v>
      </c>
      <c r="K50" s="317">
        <v>60.599194656000009</v>
      </c>
      <c r="L50" s="317"/>
      <c r="M50" s="317">
        <v>0</v>
      </c>
      <c r="N50" s="317">
        <v>5013.3669505919997</v>
      </c>
      <c r="O50" s="52">
        <v>110.6</v>
      </c>
      <c r="P50" s="53">
        <v>1.3700000000000045</v>
      </c>
      <c r="Q50" s="54">
        <v>111.97</v>
      </c>
      <c r="R50" s="52">
        <v>4892.1685612800002</v>
      </c>
      <c r="S50" s="55">
        <v>60.599194656000201</v>
      </c>
      <c r="T50" s="54">
        <v>4952.767755936</v>
      </c>
      <c r="U50" s="56">
        <v>1</v>
      </c>
    </row>
    <row r="51" spans="1:21" ht="25.5" x14ac:dyDescent="0.2">
      <c r="A51" s="60" t="s">
        <v>578</v>
      </c>
      <c r="B51" s="85">
        <v>96558</v>
      </c>
      <c r="C51" s="94" t="s">
        <v>579</v>
      </c>
      <c r="D51" s="58" t="s">
        <v>505</v>
      </c>
      <c r="E51" s="87" t="s">
        <v>516</v>
      </c>
      <c r="F51" s="88">
        <v>34.85</v>
      </c>
      <c r="G51" s="61">
        <v>970.24512000000004</v>
      </c>
      <c r="H51" s="50">
        <v>747.0887424</v>
      </c>
      <c r="I51" s="51">
        <v>26036.04267264</v>
      </c>
      <c r="J51" s="317">
        <v>0.81</v>
      </c>
      <c r="K51" s="317">
        <v>605.14188134400001</v>
      </c>
      <c r="L51" s="317"/>
      <c r="M51" s="317">
        <v>0</v>
      </c>
      <c r="N51" s="317">
        <v>26641.184553984</v>
      </c>
      <c r="O51" s="52">
        <v>34.04</v>
      </c>
      <c r="P51" s="53">
        <v>0.81000000000000227</v>
      </c>
      <c r="Q51" s="54">
        <v>34.85</v>
      </c>
      <c r="R51" s="52">
        <v>25430.900791296001</v>
      </c>
      <c r="S51" s="55">
        <v>605.14188134400172</v>
      </c>
      <c r="T51" s="54">
        <v>26036.042672640004</v>
      </c>
      <c r="U51" s="56">
        <v>1.0000000000000002</v>
      </c>
    </row>
    <row r="52" spans="1:21" s="314" customFormat="1" x14ac:dyDescent="0.2">
      <c r="A52" s="78" t="s">
        <v>580</v>
      </c>
      <c r="B52" s="79"/>
      <c r="C52" s="80" t="s">
        <v>51</v>
      </c>
      <c r="D52" s="95"/>
      <c r="E52" s="95"/>
      <c r="F52" s="96"/>
      <c r="G52" s="97"/>
      <c r="H52" s="98"/>
      <c r="I52" s="83">
        <v>111407.46233001001</v>
      </c>
      <c r="J52" s="83">
        <v>0</v>
      </c>
      <c r="K52" s="83">
        <v>0</v>
      </c>
      <c r="L52" s="83">
        <v>0</v>
      </c>
      <c r="M52" s="83">
        <v>0</v>
      </c>
      <c r="N52" s="83">
        <v>111407.46233001001</v>
      </c>
      <c r="O52" s="83"/>
      <c r="P52" s="83"/>
      <c r="Q52" s="83"/>
      <c r="R52" s="83">
        <v>111410.13060100001</v>
      </c>
      <c r="S52" s="83">
        <v>-2.6635878499998058</v>
      </c>
      <c r="T52" s="83">
        <v>111407.46701315</v>
      </c>
      <c r="U52" s="84">
        <v>1.0000000420361428</v>
      </c>
    </row>
    <row r="53" spans="1:21" ht="25.5" x14ac:dyDescent="0.2">
      <c r="A53" s="58" t="s">
        <v>581</v>
      </c>
      <c r="B53" s="85">
        <v>96524</v>
      </c>
      <c r="C53" s="86" t="s">
        <v>582</v>
      </c>
      <c r="D53" s="58" t="s">
        <v>505</v>
      </c>
      <c r="E53" s="91" t="s">
        <v>516</v>
      </c>
      <c r="F53" s="92">
        <v>39.846000000000004</v>
      </c>
      <c r="G53" s="61">
        <v>208.63</v>
      </c>
      <c r="H53" s="50">
        <v>160.64510000000001</v>
      </c>
      <c r="I53" s="51">
        <v>6401.0646546000007</v>
      </c>
      <c r="J53" s="317"/>
      <c r="K53" s="317">
        <v>0</v>
      </c>
      <c r="L53" s="317"/>
      <c r="M53" s="317">
        <v>0</v>
      </c>
      <c r="N53" s="317">
        <v>6401.0646546000007</v>
      </c>
      <c r="O53" s="52">
        <v>39.85</v>
      </c>
      <c r="P53" s="53">
        <v>-3.9999999999977831E-3</v>
      </c>
      <c r="Q53" s="54">
        <v>39.846000000000004</v>
      </c>
      <c r="R53" s="52">
        <v>6401.7072350000008</v>
      </c>
      <c r="S53" s="55">
        <v>-0.64258039999964389</v>
      </c>
      <c r="T53" s="54">
        <v>6401.0646546000007</v>
      </c>
      <c r="U53" s="56">
        <v>1</v>
      </c>
    </row>
    <row r="54" spans="1:21" ht="38.25" x14ac:dyDescent="0.2">
      <c r="A54" s="58" t="s">
        <v>583</v>
      </c>
      <c r="B54" s="89" t="s">
        <v>559</v>
      </c>
      <c r="C54" s="90" t="s">
        <v>40</v>
      </c>
      <c r="D54" s="58" t="s">
        <v>505</v>
      </c>
      <c r="E54" s="91" t="s">
        <v>516</v>
      </c>
      <c r="F54" s="92">
        <v>51.799800000000005</v>
      </c>
      <c r="G54" s="61">
        <v>11.86</v>
      </c>
      <c r="H54" s="50">
        <v>9.1321999999999992</v>
      </c>
      <c r="I54" s="51">
        <v>473.04613355999999</v>
      </c>
      <c r="J54" s="317"/>
      <c r="K54" s="317">
        <v>0</v>
      </c>
      <c r="L54" s="317"/>
      <c r="M54" s="317">
        <v>0</v>
      </c>
      <c r="N54" s="317">
        <v>473.04613355999999</v>
      </c>
      <c r="O54" s="52">
        <v>51.8</v>
      </c>
      <c r="P54" s="53"/>
      <c r="Q54" s="54">
        <v>51.8</v>
      </c>
      <c r="R54" s="52">
        <v>473.04795999999993</v>
      </c>
      <c r="S54" s="55">
        <v>0</v>
      </c>
      <c r="T54" s="54">
        <v>473.04795999999993</v>
      </c>
      <c r="U54" s="56">
        <v>1.0000038610187683</v>
      </c>
    </row>
    <row r="55" spans="1:21" ht="25.5" x14ac:dyDescent="0.2">
      <c r="A55" s="58" t="s">
        <v>584</v>
      </c>
      <c r="B55" s="89" t="s">
        <v>561</v>
      </c>
      <c r="C55" s="90" t="s">
        <v>24</v>
      </c>
      <c r="D55" s="58" t="s">
        <v>505</v>
      </c>
      <c r="E55" s="91" t="s">
        <v>25</v>
      </c>
      <c r="F55" s="92">
        <v>258.99900000000008</v>
      </c>
      <c r="G55" s="61">
        <v>3.71</v>
      </c>
      <c r="H55" s="50">
        <v>2.8567</v>
      </c>
      <c r="I55" s="51">
        <v>739.8824433000002</v>
      </c>
      <c r="J55" s="317"/>
      <c r="K55" s="317">
        <v>0</v>
      </c>
      <c r="L55" s="317"/>
      <c r="M55" s="317">
        <v>0</v>
      </c>
      <c r="N55" s="317">
        <v>739.8824433000002</v>
      </c>
      <c r="O55" s="52">
        <v>259</v>
      </c>
      <c r="P55" s="53"/>
      <c r="Q55" s="54">
        <v>259</v>
      </c>
      <c r="R55" s="52">
        <v>739.88530000000003</v>
      </c>
      <c r="S55" s="55">
        <v>0</v>
      </c>
      <c r="T55" s="54">
        <v>739.88530000000003</v>
      </c>
      <c r="U55" s="56">
        <v>1.0000038610187683</v>
      </c>
    </row>
    <row r="56" spans="1:21" ht="38.25" x14ac:dyDescent="0.2">
      <c r="A56" s="58" t="s">
        <v>585</v>
      </c>
      <c r="B56" s="89" t="s">
        <v>563</v>
      </c>
      <c r="C56" s="90" t="s">
        <v>41</v>
      </c>
      <c r="D56" s="58" t="s">
        <v>505</v>
      </c>
      <c r="E56" s="91" t="s">
        <v>516</v>
      </c>
      <c r="F56" s="92">
        <v>3.8264999999999998</v>
      </c>
      <c r="G56" s="61">
        <v>749.91</v>
      </c>
      <c r="H56" s="50">
        <v>577.4307</v>
      </c>
      <c r="I56" s="51">
        <v>2209.5385735499999</v>
      </c>
      <c r="J56" s="317"/>
      <c r="K56" s="317">
        <v>0</v>
      </c>
      <c r="L56" s="317"/>
      <c r="M56" s="317">
        <v>0</v>
      </c>
      <c r="N56" s="317">
        <v>2209.5385735499999</v>
      </c>
      <c r="O56" s="52">
        <v>3.83</v>
      </c>
      <c r="P56" s="53">
        <v>-3.5000000000002807E-3</v>
      </c>
      <c r="Q56" s="54">
        <v>3.8264999999999998</v>
      </c>
      <c r="R56" s="52">
        <v>2211.559581</v>
      </c>
      <c r="S56" s="55">
        <v>-2.021007450000162</v>
      </c>
      <c r="T56" s="54">
        <v>2209.5385735499999</v>
      </c>
      <c r="U56" s="56">
        <v>1</v>
      </c>
    </row>
    <row r="57" spans="1:21" ht="25.5" x14ac:dyDescent="0.2">
      <c r="A57" s="58" t="s">
        <v>586</v>
      </c>
      <c r="B57" s="89" t="s">
        <v>587</v>
      </c>
      <c r="C57" s="90" t="s">
        <v>52</v>
      </c>
      <c r="D57" s="58" t="s">
        <v>505</v>
      </c>
      <c r="E57" s="91" t="s">
        <v>44</v>
      </c>
      <c r="F57" s="92">
        <v>532.80000000000007</v>
      </c>
      <c r="G57" s="61">
        <v>22.19</v>
      </c>
      <c r="H57" s="50">
        <v>17.086300000000001</v>
      </c>
      <c r="I57" s="51">
        <v>9103.5806400000019</v>
      </c>
      <c r="J57" s="317"/>
      <c r="K57" s="317">
        <v>0</v>
      </c>
      <c r="L57" s="317"/>
      <c r="M57" s="317">
        <v>0</v>
      </c>
      <c r="N57" s="317">
        <v>9103.5806400000019</v>
      </c>
      <c r="O57" s="52">
        <v>532.79999999999995</v>
      </c>
      <c r="P57" s="53"/>
      <c r="Q57" s="54">
        <v>532.79999999999995</v>
      </c>
      <c r="R57" s="52">
        <v>9103.5806400000001</v>
      </c>
      <c r="S57" s="55">
        <v>0</v>
      </c>
      <c r="T57" s="54">
        <v>9103.5806400000001</v>
      </c>
      <c r="U57" s="56">
        <v>0.99999999999999978</v>
      </c>
    </row>
    <row r="58" spans="1:21" ht="25.5" x14ac:dyDescent="0.2">
      <c r="A58" s="58" t="s">
        <v>588</v>
      </c>
      <c r="B58" s="89" t="s">
        <v>589</v>
      </c>
      <c r="C58" s="90" t="s">
        <v>53</v>
      </c>
      <c r="D58" s="58" t="s">
        <v>505</v>
      </c>
      <c r="E58" s="91" t="s">
        <v>44</v>
      </c>
      <c r="F58" s="92">
        <v>63.100000000000009</v>
      </c>
      <c r="G58" s="61">
        <v>20.260000000000002</v>
      </c>
      <c r="H58" s="50">
        <v>15.600200000000001</v>
      </c>
      <c r="I58" s="51">
        <v>984.37262000000021</v>
      </c>
      <c r="J58" s="317"/>
      <c r="K58" s="317">
        <v>0</v>
      </c>
      <c r="L58" s="317"/>
      <c r="M58" s="317">
        <v>0</v>
      </c>
      <c r="N58" s="317">
        <v>984.37262000000021</v>
      </c>
      <c r="O58" s="52">
        <v>63.1</v>
      </c>
      <c r="P58" s="53"/>
      <c r="Q58" s="54">
        <v>63.1</v>
      </c>
      <c r="R58" s="52">
        <v>984.3726200000001</v>
      </c>
      <c r="S58" s="55">
        <v>0</v>
      </c>
      <c r="T58" s="54">
        <v>984.3726200000001</v>
      </c>
      <c r="U58" s="56">
        <v>0.99999999999999989</v>
      </c>
    </row>
    <row r="59" spans="1:21" ht="25.5" x14ac:dyDescent="0.2">
      <c r="A59" s="58" t="s">
        <v>590</v>
      </c>
      <c r="B59" s="89" t="s">
        <v>591</v>
      </c>
      <c r="C59" s="90" t="s">
        <v>54</v>
      </c>
      <c r="D59" s="58" t="s">
        <v>505</v>
      </c>
      <c r="E59" s="91" t="s">
        <v>44</v>
      </c>
      <c r="F59" s="92">
        <v>267.7</v>
      </c>
      <c r="G59" s="61">
        <v>18.55</v>
      </c>
      <c r="H59" s="50">
        <v>14.2835</v>
      </c>
      <c r="I59" s="51">
        <v>3823.6929499999997</v>
      </c>
      <c r="J59" s="317"/>
      <c r="K59" s="317">
        <v>0</v>
      </c>
      <c r="L59" s="317"/>
      <c r="M59" s="317">
        <v>0</v>
      </c>
      <c r="N59" s="317">
        <v>3823.6929499999997</v>
      </c>
      <c r="O59" s="52">
        <v>267.7</v>
      </c>
      <c r="P59" s="53"/>
      <c r="Q59" s="54">
        <v>267.7</v>
      </c>
      <c r="R59" s="52">
        <v>3823.6929499999997</v>
      </c>
      <c r="S59" s="55">
        <v>0</v>
      </c>
      <c r="T59" s="54">
        <v>3823.6929499999997</v>
      </c>
      <c r="U59" s="56">
        <v>1</v>
      </c>
    </row>
    <row r="60" spans="1:21" ht="25.5" x14ac:dyDescent="0.2">
      <c r="A60" s="58" t="s">
        <v>592</v>
      </c>
      <c r="B60" s="89" t="s">
        <v>593</v>
      </c>
      <c r="C60" s="90" t="s">
        <v>55</v>
      </c>
      <c r="D60" s="58" t="s">
        <v>505</v>
      </c>
      <c r="E60" s="91" t="s">
        <v>44</v>
      </c>
      <c r="F60" s="92">
        <v>436.1</v>
      </c>
      <c r="G60" s="61">
        <v>16.440000000000001</v>
      </c>
      <c r="H60" s="50">
        <v>12.658800000000001</v>
      </c>
      <c r="I60" s="51">
        <v>5520.5026800000005</v>
      </c>
      <c r="J60" s="317"/>
      <c r="K60" s="317">
        <v>0</v>
      </c>
      <c r="L60" s="317"/>
      <c r="M60" s="317">
        <v>0</v>
      </c>
      <c r="N60" s="317">
        <v>5520.5026800000005</v>
      </c>
      <c r="O60" s="52">
        <v>436.1</v>
      </c>
      <c r="P60" s="53"/>
      <c r="Q60" s="54">
        <v>436.1</v>
      </c>
      <c r="R60" s="52">
        <v>5520.5026800000005</v>
      </c>
      <c r="S60" s="55">
        <v>0</v>
      </c>
      <c r="T60" s="54">
        <v>5520.5026800000005</v>
      </c>
      <c r="U60" s="56">
        <v>1</v>
      </c>
    </row>
    <row r="61" spans="1:21" ht="25.5" x14ac:dyDescent="0.2">
      <c r="A61" s="58" t="s">
        <v>594</v>
      </c>
      <c r="B61" s="89" t="s">
        <v>573</v>
      </c>
      <c r="C61" s="90" t="s">
        <v>47</v>
      </c>
      <c r="D61" s="58" t="s">
        <v>505</v>
      </c>
      <c r="E61" s="91" t="s">
        <v>44</v>
      </c>
      <c r="F61" s="92">
        <v>494.59999999999997</v>
      </c>
      <c r="G61" s="61">
        <v>13.88</v>
      </c>
      <c r="H61" s="50">
        <v>10.687600000000002</v>
      </c>
      <c r="I61" s="51">
        <v>5286.0869600000005</v>
      </c>
      <c r="J61" s="317"/>
      <c r="K61" s="317">
        <v>0</v>
      </c>
      <c r="L61" s="317"/>
      <c r="M61" s="317">
        <v>0</v>
      </c>
      <c r="N61" s="317">
        <v>5286.0869600000005</v>
      </c>
      <c r="O61" s="52">
        <v>494.6</v>
      </c>
      <c r="P61" s="53"/>
      <c r="Q61" s="54">
        <v>494.6</v>
      </c>
      <c r="R61" s="52">
        <v>5286.0869600000015</v>
      </c>
      <c r="S61" s="55">
        <v>0</v>
      </c>
      <c r="T61" s="54">
        <v>5286.0869600000015</v>
      </c>
      <c r="U61" s="56">
        <v>1.0000000000000002</v>
      </c>
    </row>
    <row r="62" spans="1:21" ht="25.5" x14ac:dyDescent="0.2">
      <c r="A62" s="58" t="s">
        <v>595</v>
      </c>
      <c r="B62" s="89" t="s">
        <v>575</v>
      </c>
      <c r="C62" s="90" t="s">
        <v>48</v>
      </c>
      <c r="D62" s="58" t="s">
        <v>505</v>
      </c>
      <c r="E62" s="91" t="s">
        <v>44</v>
      </c>
      <c r="F62" s="92">
        <v>657.1</v>
      </c>
      <c r="G62" s="61">
        <v>12.99</v>
      </c>
      <c r="H62" s="50">
        <v>10.0023</v>
      </c>
      <c r="I62" s="51">
        <v>6572.5113300000003</v>
      </c>
      <c r="J62" s="317"/>
      <c r="K62" s="317">
        <v>0</v>
      </c>
      <c r="L62" s="317"/>
      <c r="M62" s="317">
        <v>0</v>
      </c>
      <c r="N62" s="317">
        <v>6572.5113300000003</v>
      </c>
      <c r="O62" s="52">
        <v>657.1</v>
      </c>
      <c r="P62" s="53"/>
      <c r="Q62" s="54">
        <v>657.1</v>
      </c>
      <c r="R62" s="52">
        <v>6572.5113300000003</v>
      </c>
      <c r="S62" s="55">
        <v>0</v>
      </c>
      <c r="T62" s="54">
        <v>6572.5113300000003</v>
      </c>
      <c r="U62" s="56">
        <v>1</v>
      </c>
    </row>
    <row r="63" spans="1:21" ht="25.5" x14ac:dyDescent="0.2">
      <c r="A63" s="58" t="s">
        <v>596</v>
      </c>
      <c r="B63" s="89" t="s">
        <v>597</v>
      </c>
      <c r="C63" s="90" t="s">
        <v>56</v>
      </c>
      <c r="D63" s="58" t="s">
        <v>505</v>
      </c>
      <c r="E63" s="91" t="s">
        <v>44</v>
      </c>
      <c r="F63" s="92">
        <v>734.9</v>
      </c>
      <c r="G63" s="61">
        <v>14.16</v>
      </c>
      <c r="H63" s="50">
        <v>10.9032</v>
      </c>
      <c r="I63" s="51">
        <v>8012.7616799999996</v>
      </c>
      <c r="J63" s="317"/>
      <c r="K63" s="317">
        <v>0</v>
      </c>
      <c r="L63" s="317"/>
      <c r="M63" s="317">
        <v>0</v>
      </c>
      <c r="N63" s="317">
        <v>8012.7616799999996</v>
      </c>
      <c r="O63" s="52">
        <v>734.9</v>
      </c>
      <c r="P63" s="53"/>
      <c r="Q63" s="54">
        <v>734.9</v>
      </c>
      <c r="R63" s="52">
        <v>8012.7616799999996</v>
      </c>
      <c r="S63" s="55">
        <v>0</v>
      </c>
      <c r="T63" s="54">
        <v>8012.7616799999996</v>
      </c>
      <c r="U63" s="56">
        <v>1</v>
      </c>
    </row>
    <row r="64" spans="1:21" ht="25.5" x14ac:dyDescent="0.2">
      <c r="A64" s="58" t="s">
        <v>598</v>
      </c>
      <c r="B64" s="89" t="s">
        <v>599</v>
      </c>
      <c r="C64" s="90" t="s">
        <v>57</v>
      </c>
      <c r="D64" s="58" t="s">
        <v>505</v>
      </c>
      <c r="E64" s="91" t="s">
        <v>508</v>
      </c>
      <c r="F64" s="92">
        <v>404.99</v>
      </c>
      <c r="G64" s="61">
        <v>94.71</v>
      </c>
      <c r="H64" s="50">
        <v>72.926699999999997</v>
      </c>
      <c r="I64" s="51">
        <v>29534.584232999998</v>
      </c>
      <c r="J64" s="317"/>
      <c r="K64" s="317">
        <v>0</v>
      </c>
      <c r="L64" s="317"/>
      <c r="M64" s="317">
        <v>0</v>
      </c>
      <c r="N64" s="317">
        <v>29534.584232999998</v>
      </c>
      <c r="O64" s="52">
        <v>404.99</v>
      </c>
      <c r="P64" s="53"/>
      <c r="Q64" s="54">
        <v>404.99</v>
      </c>
      <c r="R64" s="52">
        <v>29534.584232999998</v>
      </c>
      <c r="S64" s="55">
        <v>0</v>
      </c>
      <c r="T64" s="54">
        <v>29534.584232999998</v>
      </c>
      <c r="U64" s="56">
        <v>1</v>
      </c>
    </row>
    <row r="65" spans="1:21" ht="25.5" x14ac:dyDescent="0.2">
      <c r="A65" s="58" t="s">
        <v>600</v>
      </c>
      <c r="B65" s="85">
        <v>96557</v>
      </c>
      <c r="C65" s="94" t="s">
        <v>601</v>
      </c>
      <c r="D65" s="58" t="s">
        <v>505</v>
      </c>
      <c r="E65" s="87" t="s">
        <v>516</v>
      </c>
      <c r="F65" s="88">
        <v>32.61</v>
      </c>
      <c r="G65" s="61">
        <v>926.96</v>
      </c>
      <c r="H65" s="50">
        <v>713.75920000000008</v>
      </c>
      <c r="I65" s="51">
        <v>23275.687512</v>
      </c>
      <c r="J65" s="317"/>
      <c r="K65" s="317">
        <v>0</v>
      </c>
      <c r="L65" s="317"/>
      <c r="M65" s="317">
        <v>0</v>
      </c>
      <c r="N65" s="317">
        <v>23275.687512</v>
      </c>
      <c r="O65" s="52">
        <v>32.61</v>
      </c>
      <c r="P65" s="53"/>
      <c r="Q65" s="54">
        <v>32.61</v>
      </c>
      <c r="R65" s="52">
        <v>23275.687512</v>
      </c>
      <c r="S65" s="55">
        <v>0</v>
      </c>
      <c r="T65" s="54">
        <v>23275.687512</v>
      </c>
      <c r="U65" s="56">
        <v>1</v>
      </c>
    </row>
    <row r="66" spans="1:21" ht="25.5" x14ac:dyDescent="0.2">
      <c r="A66" s="58" t="s">
        <v>602</v>
      </c>
      <c r="B66" s="89" t="s">
        <v>577</v>
      </c>
      <c r="C66" s="90" t="s">
        <v>49</v>
      </c>
      <c r="D66" s="58" t="s">
        <v>505</v>
      </c>
      <c r="E66" s="91" t="s">
        <v>508</v>
      </c>
      <c r="F66" s="92">
        <v>214.08</v>
      </c>
      <c r="G66" s="61">
        <v>57.45</v>
      </c>
      <c r="H66" s="50">
        <v>44.236500000000007</v>
      </c>
      <c r="I66" s="51">
        <v>9470.1499200000017</v>
      </c>
      <c r="J66" s="317"/>
      <c r="K66" s="317">
        <v>0</v>
      </c>
      <c r="L66" s="317"/>
      <c r="M66" s="317">
        <v>0</v>
      </c>
      <c r="N66" s="317">
        <v>9470.1499200000017</v>
      </c>
      <c r="O66" s="52">
        <v>214.08</v>
      </c>
      <c r="P66" s="53"/>
      <c r="Q66" s="54">
        <v>214.08</v>
      </c>
      <c r="R66" s="52">
        <v>9470.1499200000017</v>
      </c>
      <c r="S66" s="55">
        <v>0</v>
      </c>
      <c r="T66" s="54">
        <v>9470.1499200000017</v>
      </c>
      <c r="U66" s="56">
        <v>1</v>
      </c>
    </row>
    <row r="67" spans="1:21" x14ac:dyDescent="0.2">
      <c r="A67" s="78" t="s">
        <v>603</v>
      </c>
      <c r="B67" s="79"/>
      <c r="C67" s="80" t="s">
        <v>58</v>
      </c>
      <c r="D67" s="95"/>
      <c r="E67" s="95"/>
      <c r="F67" s="96"/>
      <c r="G67" s="97"/>
      <c r="H67" s="98"/>
      <c r="I67" s="83">
        <v>204223.92016888398</v>
      </c>
      <c r="J67" s="83">
        <v>0</v>
      </c>
      <c r="K67" s="83">
        <v>0</v>
      </c>
      <c r="L67" s="83">
        <v>283.37200000000001</v>
      </c>
      <c r="M67" s="83">
        <v>31985.416139600002</v>
      </c>
      <c r="N67" s="83">
        <v>236209.33630848399</v>
      </c>
      <c r="O67" s="83"/>
      <c r="P67" s="83"/>
      <c r="Q67" s="83"/>
      <c r="R67" s="83">
        <v>236209.55749098401</v>
      </c>
      <c r="S67" s="83">
        <v>-31985.416139600002</v>
      </c>
      <c r="T67" s="83">
        <v>204224.14135138399</v>
      </c>
      <c r="U67" s="84">
        <v>1.0000010830391457</v>
      </c>
    </row>
    <row r="68" spans="1:21" ht="38.25" x14ac:dyDescent="0.2">
      <c r="A68" s="44" t="s">
        <v>604</v>
      </c>
      <c r="B68" s="45">
        <v>103760</v>
      </c>
      <c r="C68" s="46" t="s">
        <v>605</v>
      </c>
      <c r="D68" s="58" t="s">
        <v>505</v>
      </c>
      <c r="E68" s="91" t="s">
        <v>508</v>
      </c>
      <c r="F68" s="318">
        <v>425.05799999999994</v>
      </c>
      <c r="G68" s="61">
        <v>146.59</v>
      </c>
      <c r="H68" s="50">
        <v>112.87430000000001</v>
      </c>
      <c r="I68" s="51">
        <v>47978.124209399997</v>
      </c>
      <c r="J68" s="317"/>
      <c r="K68" s="317">
        <v>0</v>
      </c>
      <c r="L68" s="317">
        <v>283.37200000000001</v>
      </c>
      <c r="M68" s="317">
        <v>31985.416139600002</v>
      </c>
      <c r="N68" s="317">
        <v>79963.540349000003</v>
      </c>
      <c r="O68" s="52">
        <v>708.43</v>
      </c>
      <c r="P68" s="53">
        <v>-283.37200000000001</v>
      </c>
      <c r="Q68" s="54">
        <v>425.05799999999994</v>
      </c>
      <c r="R68" s="52">
        <v>79963.540349000003</v>
      </c>
      <c r="S68" s="55">
        <v>-31985.416139600002</v>
      </c>
      <c r="T68" s="54">
        <v>47978.124209400004</v>
      </c>
      <c r="U68" s="56">
        <v>1.0000000000000002</v>
      </c>
    </row>
    <row r="69" spans="1:21" ht="25.5" x14ac:dyDescent="0.2">
      <c r="A69" s="44" t="s">
        <v>606</v>
      </c>
      <c r="B69" s="89" t="s">
        <v>577</v>
      </c>
      <c r="C69" s="90" t="s">
        <v>49</v>
      </c>
      <c r="D69" s="58" t="s">
        <v>505</v>
      </c>
      <c r="E69" s="91" t="s">
        <v>508</v>
      </c>
      <c r="F69" s="68">
        <v>339.26500000000004</v>
      </c>
      <c r="G69" s="61">
        <v>57.45</v>
      </c>
      <c r="H69" s="50">
        <v>44.236500000000007</v>
      </c>
      <c r="I69" s="51">
        <v>15007.896172500004</v>
      </c>
      <c r="J69" s="317"/>
      <c r="K69" s="317">
        <v>0</v>
      </c>
      <c r="L69" s="317"/>
      <c r="M69" s="317">
        <v>0</v>
      </c>
      <c r="N69" s="317">
        <v>15007.896172500004</v>
      </c>
      <c r="O69" s="52">
        <v>339.27000000000004</v>
      </c>
      <c r="P69" s="53"/>
      <c r="Q69" s="54">
        <v>339.27000000000004</v>
      </c>
      <c r="R69" s="52">
        <v>15008.117355000004</v>
      </c>
      <c r="S69" s="55">
        <v>0</v>
      </c>
      <c r="T69" s="54">
        <v>15008.117355000004</v>
      </c>
      <c r="U69" s="56">
        <v>1.0000147377418831</v>
      </c>
    </row>
    <row r="70" spans="1:21" ht="38.25" x14ac:dyDescent="0.2">
      <c r="A70" s="44" t="s">
        <v>607</v>
      </c>
      <c r="B70" s="99" t="s">
        <v>608</v>
      </c>
      <c r="C70" s="94" t="s">
        <v>609</v>
      </c>
      <c r="D70" s="58" t="s">
        <v>505</v>
      </c>
      <c r="E70" s="91" t="s">
        <v>516</v>
      </c>
      <c r="F70" s="68">
        <v>83.89</v>
      </c>
      <c r="G70" s="61">
        <v>865.55</v>
      </c>
      <c r="H70" s="50">
        <v>666.47349999999994</v>
      </c>
      <c r="I70" s="51">
        <v>55910.461914999993</v>
      </c>
      <c r="J70" s="317"/>
      <c r="K70" s="317">
        <v>0</v>
      </c>
      <c r="L70" s="317"/>
      <c r="M70" s="317">
        <v>0</v>
      </c>
      <c r="N70" s="317">
        <v>55910.461914999993</v>
      </c>
      <c r="O70" s="52">
        <v>83.89</v>
      </c>
      <c r="P70" s="53"/>
      <c r="Q70" s="54">
        <v>83.89</v>
      </c>
      <c r="R70" s="52">
        <v>55910.461914999993</v>
      </c>
      <c r="S70" s="55">
        <v>0</v>
      </c>
      <c r="T70" s="54">
        <v>55910.461914999993</v>
      </c>
      <c r="U70" s="56">
        <v>1</v>
      </c>
    </row>
    <row r="71" spans="1:21" ht="25.5" x14ac:dyDescent="0.2">
      <c r="A71" s="44" t="s">
        <v>610</v>
      </c>
      <c r="B71" s="89" t="s">
        <v>611</v>
      </c>
      <c r="C71" s="90" t="s">
        <v>61</v>
      </c>
      <c r="D71" s="58" t="s">
        <v>505</v>
      </c>
      <c r="E71" s="91" t="s">
        <v>44</v>
      </c>
      <c r="F71" s="68">
        <v>814.69999999999993</v>
      </c>
      <c r="G71" s="61">
        <v>17.73</v>
      </c>
      <c r="H71" s="50">
        <v>13.652100000000001</v>
      </c>
      <c r="I71" s="51">
        <v>11122.36587</v>
      </c>
      <c r="J71" s="317"/>
      <c r="K71" s="317">
        <v>0</v>
      </c>
      <c r="L71" s="317"/>
      <c r="M71" s="317">
        <v>0</v>
      </c>
      <c r="N71" s="317">
        <v>11122.36587</v>
      </c>
      <c r="O71" s="52">
        <v>814.7</v>
      </c>
      <c r="P71" s="53"/>
      <c r="Q71" s="54">
        <v>814.7</v>
      </c>
      <c r="R71" s="52">
        <v>11122.365870000001</v>
      </c>
      <c r="S71" s="55">
        <v>0</v>
      </c>
      <c r="T71" s="54">
        <v>11122.365870000001</v>
      </c>
      <c r="U71" s="56">
        <v>1.0000000000000002</v>
      </c>
    </row>
    <row r="72" spans="1:21" ht="25.5" x14ac:dyDescent="0.2">
      <c r="A72" s="44" t="s">
        <v>612</v>
      </c>
      <c r="B72" s="89" t="s">
        <v>613</v>
      </c>
      <c r="C72" s="90" t="s">
        <v>62</v>
      </c>
      <c r="D72" s="58" t="s">
        <v>505</v>
      </c>
      <c r="E72" s="91" t="s">
        <v>44</v>
      </c>
      <c r="F72" s="68">
        <v>852.3</v>
      </c>
      <c r="G72" s="61">
        <v>16.399999999999999</v>
      </c>
      <c r="H72" s="50">
        <v>12.627999999999998</v>
      </c>
      <c r="I72" s="51">
        <v>10762.844399999998</v>
      </c>
      <c r="J72" s="317"/>
      <c r="K72" s="317">
        <v>0</v>
      </c>
      <c r="L72" s="317"/>
      <c r="M72" s="317">
        <v>0</v>
      </c>
      <c r="N72" s="317">
        <v>10762.844399999998</v>
      </c>
      <c r="O72" s="52">
        <v>852.3</v>
      </c>
      <c r="P72" s="53"/>
      <c r="Q72" s="54">
        <v>852.3</v>
      </c>
      <c r="R72" s="52">
        <v>10762.844399999998</v>
      </c>
      <c r="S72" s="55">
        <v>0</v>
      </c>
      <c r="T72" s="54">
        <v>10762.844399999998</v>
      </c>
      <c r="U72" s="56">
        <v>1</v>
      </c>
    </row>
    <row r="73" spans="1:21" ht="25.5" x14ac:dyDescent="0.2">
      <c r="A73" s="44" t="s">
        <v>614</v>
      </c>
      <c r="B73" s="89" t="s">
        <v>615</v>
      </c>
      <c r="C73" s="90" t="s">
        <v>63</v>
      </c>
      <c r="D73" s="58" t="s">
        <v>505</v>
      </c>
      <c r="E73" s="91" t="s">
        <v>44</v>
      </c>
      <c r="F73" s="68">
        <v>2343.3000000000002</v>
      </c>
      <c r="G73" s="61">
        <v>15.18</v>
      </c>
      <c r="H73" s="50">
        <v>11.688599999999999</v>
      </c>
      <c r="I73" s="51">
        <v>27389.896380000002</v>
      </c>
      <c r="J73" s="317"/>
      <c r="K73" s="317">
        <v>0</v>
      </c>
      <c r="L73" s="317"/>
      <c r="M73" s="317">
        <v>0</v>
      </c>
      <c r="N73" s="317">
        <v>27389.896380000002</v>
      </c>
      <c r="O73" s="52">
        <v>2343.3000000000002</v>
      </c>
      <c r="P73" s="53"/>
      <c r="Q73" s="54">
        <v>2343.3000000000002</v>
      </c>
      <c r="R73" s="52">
        <v>27389.896380000002</v>
      </c>
      <c r="S73" s="55">
        <v>0</v>
      </c>
      <c r="T73" s="54">
        <v>27389.896380000002</v>
      </c>
      <c r="U73" s="56">
        <v>1</v>
      </c>
    </row>
    <row r="74" spans="1:21" ht="25.5" x14ac:dyDescent="0.2">
      <c r="A74" s="44" t="s">
        <v>616</v>
      </c>
      <c r="B74" s="89" t="s">
        <v>617</v>
      </c>
      <c r="C74" s="90" t="s">
        <v>64</v>
      </c>
      <c r="D74" s="58" t="s">
        <v>505</v>
      </c>
      <c r="E74" s="91" t="s">
        <v>44</v>
      </c>
      <c r="F74" s="68">
        <v>2011.3999999999999</v>
      </c>
      <c r="G74" s="61">
        <v>13.42</v>
      </c>
      <c r="H74" s="50">
        <v>10.333400000000001</v>
      </c>
      <c r="I74" s="51">
        <v>20784.600760000001</v>
      </c>
      <c r="J74" s="317"/>
      <c r="K74" s="317">
        <v>0</v>
      </c>
      <c r="L74" s="317"/>
      <c r="M74" s="317">
        <v>0</v>
      </c>
      <c r="N74" s="317">
        <v>20784.600760000001</v>
      </c>
      <c r="O74" s="52">
        <v>2011.4000000000003</v>
      </c>
      <c r="P74" s="53"/>
      <c r="Q74" s="54">
        <v>2011.4000000000003</v>
      </c>
      <c r="R74" s="52">
        <v>20784.600760000005</v>
      </c>
      <c r="S74" s="55">
        <v>0</v>
      </c>
      <c r="T74" s="54">
        <v>20784.600760000005</v>
      </c>
      <c r="U74" s="56">
        <v>1.0000000000000002</v>
      </c>
    </row>
    <row r="75" spans="1:21" ht="25.5" x14ac:dyDescent="0.2">
      <c r="A75" s="44" t="s">
        <v>618</v>
      </c>
      <c r="B75" s="85" t="s">
        <v>619</v>
      </c>
      <c r="C75" s="86" t="s">
        <v>65</v>
      </c>
      <c r="D75" s="58" t="s">
        <v>505</v>
      </c>
      <c r="E75" s="87" t="s">
        <v>44</v>
      </c>
      <c r="F75" s="68">
        <v>1553.7</v>
      </c>
      <c r="G75" s="61">
        <v>11.18</v>
      </c>
      <c r="H75" s="50">
        <v>8.6085999999999991</v>
      </c>
      <c r="I75" s="51">
        <v>13375.18182</v>
      </c>
      <c r="J75" s="317"/>
      <c r="K75" s="317">
        <v>0</v>
      </c>
      <c r="L75" s="317"/>
      <c r="M75" s="317">
        <v>0</v>
      </c>
      <c r="N75" s="317">
        <v>13375.18182</v>
      </c>
      <c r="O75" s="52">
        <v>1553.7000000000003</v>
      </c>
      <c r="P75" s="53"/>
      <c r="Q75" s="54">
        <v>1553.7000000000003</v>
      </c>
      <c r="R75" s="52">
        <v>13375.181820000002</v>
      </c>
      <c r="S75" s="55">
        <v>0</v>
      </c>
      <c r="T75" s="54">
        <v>13375.181820000002</v>
      </c>
      <c r="U75" s="56">
        <v>1.0000000000000002</v>
      </c>
    </row>
    <row r="76" spans="1:21" x14ac:dyDescent="0.2">
      <c r="A76" s="44" t="s">
        <v>620</v>
      </c>
      <c r="B76" s="85">
        <v>97113</v>
      </c>
      <c r="C76" s="86" t="s">
        <v>621</v>
      </c>
      <c r="D76" s="58" t="s">
        <v>505</v>
      </c>
      <c r="E76" s="91" t="s">
        <v>508</v>
      </c>
      <c r="F76" s="68">
        <v>708.43000000000006</v>
      </c>
      <c r="G76" s="61">
        <v>3.4694399999999996</v>
      </c>
      <c r="H76" s="50">
        <v>2.6714688</v>
      </c>
      <c r="I76" s="51">
        <v>1892.5486419840001</v>
      </c>
      <c r="J76" s="317"/>
      <c r="K76" s="317">
        <v>0</v>
      </c>
      <c r="L76" s="317"/>
      <c r="M76" s="317">
        <v>0</v>
      </c>
      <c r="N76" s="317">
        <v>1892.5486419840001</v>
      </c>
      <c r="O76" s="52">
        <v>708.43</v>
      </c>
      <c r="P76" s="53"/>
      <c r="Q76" s="54">
        <v>708.43</v>
      </c>
      <c r="R76" s="52">
        <v>1892.5486419839999</v>
      </c>
      <c r="S76" s="55">
        <v>0</v>
      </c>
      <c r="T76" s="54">
        <v>1892.5486419839999</v>
      </c>
      <c r="U76" s="56">
        <v>0.99999999999999989</v>
      </c>
    </row>
    <row r="77" spans="1:21" x14ac:dyDescent="0.2">
      <c r="A77" s="78" t="s">
        <v>622</v>
      </c>
      <c r="B77" s="79"/>
      <c r="C77" s="80" t="s">
        <v>66</v>
      </c>
      <c r="D77" s="95"/>
      <c r="E77" s="95"/>
      <c r="F77" s="96"/>
      <c r="G77" s="97"/>
      <c r="H77" s="98"/>
      <c r="I77" s="83">
        <v>20195.132711908002</v>
      </c>
      <c r="J77" s="83">
        <v>0</v>
      </c>
      <c r="K77" s="83">
        <v>0</v>
      </c>
      <c r="L77" s="83">
        <v>0</v>
      </c>
      <c r="M77" s="83">
        <v>0</v>
      </c>
      <c r="N77" s="83">
        <v>20195.132711908002</v>
      </c>
      <c r="O77" s="83"/>
      <c r="P77" s="83"/>
      <c r="Q77" s="83"/>
      <c r="R77" s="83">
        <v>20194.662719</v>
      </c>
      <c r="S77" s="83">
        <v>0.35518898800022275</v>
      </c>
      <c r="T77" s="83">
        <v>20195.017907988</v>
      </c>
      <c r="U77" s="84">
        <v>0.99999431526785987</v>
      </c>
    </row>
    <row r="78" spans="1:21" ht="25.5" x14ac:dyDescent="0.2">
      <c r="A78" s="44" t="s">
        <v>623</v>
      </c>
      <c r="B78" s="45">
        <v>96524</v>
      </c>
      <c r="C78" s="86" t="s">
        <v>582</v>
      </c>
      <c r="D78" s="58" t="s">
        <v>505</v>
      </c>
      <c r="E78" s="87" t="s">
        <v>516</v>
      </c>
      <c r="F78" s="88">
        <v>21.380800000000004</v>
      </c>
      <c r="G78" s="61">
        <v>208.63</v>
      </c>
      <c r="H78" s="50">
        <v>160.64510000000001</v>
      </c>
      <c r="I78" s="51">
        <v>3434.7207540800009</v>
      </c>
      <c r="J78" s="317"/>
      <c r="K78" s="317">
        <v>0</v>
      </c>
      <c r="L78" s="317"/>
      <c r="M78" s="317">
        <v>0</v>
      </c>
      <c r="N78" s="317">
        <v>3434.7207540800009</v>
      </c>
      <c r="O78" s="52">
        <v>21.38</v>
      </c>
      <c r="P78" s="53"/>
      <c r="Q78" s="54">
        <v>21.38</v>
      </c>
      <c r="R78" s="52">
        <v>3434.5922380000002</v>
      </c>
      <c r="S78" s="55">
        <v>0</v>
      </c>
      <c r="T78" s="54">
        <v>3434.5922380000002</v>
      </c>
      <c r="U78" s="56">
        <v>0.9999625832522635</v>
      </c>
    </row>
    <row r="79" spans="1:21" ht="25.5" x14ac:dyDescent="0.2">
      <c r="A79" s="44" t="s">
        <v>624</v>
      </c>
      <c r="B79" s="89">
        <v>100973</v>
      </c>
      <c r="C79" s="90" t="s">
        <v>49</v>
      </c>
      <c r="D79" s="58" t="s">
        <v>505</v>
      </c>
      <c r="E79" s="91" t="s">
        <v>508</v>
      </c>
      <c r="F79" s="68">
        <v>27.795040000000007</v>
      </c>
      <c r="G79" s="61">
        <v>11.86</v>
      </c>
      <c r="H79" s="50">
        <v>9.1321999999999992</v>
      </c>
      <c r="I79" s="51">
        <v>253.82986428800004</v>
      </c>
      <c r="J79" s="317"/>
      <c r="K79" s="317">
        <v>0</v>
      </c>
      <c r="L79" s="317"/>
      <c r="M79" s="317">
        <v>0</v>
      </c>
      <c r="N79" s="317">
        <v>253.82986428800004</v>
      </c>
      <c r="O79" s="52">
        <v>27.8</v>
      </c>
      <c r="P79" s="53">
        <v>-4.9599999999934141E-3</v>
      </c>
      <c r="Q79" s="54">
        <v>27.795040000000007</v>
      </c>
      <c r="R79" s="52">
        <v>253.87515999999999</v>
      </c>
      <c r="S79" s="55">
        <v>-4.5295711999939856E-2</v>
      </c>
      <c r="T79" s="54">
        <v>253.82986428800007</v>
      </c>
      <c r="U79" s="56">
        <v>1.0000000000000002</v>
      </c>
    </row>
    <row r="80" spans="1:21" ht="25.5" x14ac:dyDescent="0.2">
      <c r="A80" s="44" t="s">
        <v>625</v>
      </c>
      <c r="B80" s="89">
        <v>97914</v>
      </c>
      <c r="C80" s="90" t="s">
        <v>24</v>
      </c>
      <c r="D80" s="58" t="s">
        <v>505</v>
      </c>
      <c r="E80" s="91" t="s">
        <v>25</v>
      </c>
      <c r="F80" s="92">
        <v>138.97520000000003</v>
      </c>
      <c r="G80" s="61">
        <v>3.71</v>
      </c>
      <c r="H80" s="50">
        <v>2.8567</v>
      </c>
      <c r="I80" s="51">
        <v>397.01045384000008</v>
      </c>
      <c r="J80" s="317"/>
      <c r="K80" s="317">
        <v>0</v>
      </c>
      <c r="L80" s="317"/>
      <c r="M80" s="317">
        <v>0</v>
      </c>
      <c r="N80" s="317">
        <v>397.01045384000008</v>
      </c>
      <c r="O80" s="52">
        <v>138.97999999999999</v>
      </c>
      <c r="P80" s="53"/>
      <c r="Q80" s="54">
        <v>138.97999999999999</v>
      </c>
      <c r="R80" s="52">
        <v>397.02416599999998</v>
      </c>
      <c r="S80" s="55">
        <v>0</v>
      </c>
      <c r="T80" s="54">
        <v>397.02416599999998</v>
      </c>
      <c r="U80" s="56">
        <v>1.0000345385363718</v>
      </c>
    </row>
    <row r="81" spans="1:21" ht="38.25" x14ac:dyDescent="0.2">
      <c r="A81" s="44" t="s">
        <v>626</v>
      </c>
      <c r="B81" s="89">
        <v>92518</v>
      </c>
      <c r="C81" s="93" t="s">
        <v>627</v>
      </c>
      <c r="D81" s="58" t="s">
        <v>505</v>
      </c>
      <c r="E81" s="91" t="s">
        <v>508</v>
      </c>
      <c r="F81" s="68">
        <v>60.489999999999995</v>
      </c>
      <c r="G81" s="61">
        <v>54.08</v>
      </c>
      <c r="H81" s="50">
        <v>41.641599999999997</v>
      </c>
      <c r="I81" s="51">
        <v>2518.9003839999996</v>
      </c>
      <c r="J81" s="317"/>
      <c r="K81" s="317">
        <v>0</v>
      </c>
      <c r="L81" s="317"/>
      <c r="M81" s="317">
        <v>0</v>
      </c>
      <c r="N81" s="317">
        <v>2518.9003839999996</v>
      </c>
      <c r="O81" s="52">
        <v>60.49</v>
      </c>
      <c r="P81" s="53"/>
      <c r="Q81" s="54">
        <v>60.49</v>
      </c>
      <c r="R81" s="52">
        <v>2518.900384</v>
      </c>
      <c r="S81" s="55">
        <v>0</v>
      </c>
      <c r="T81" s="54">
        <v>2518.900384</v>
      </c>
      <c r="U81" s="56">
        <v>1.0000000000000002</v>
      </c>
    </row>
    <row r="82" spans="1:21" ht="25.5" x14ac:dyDescent="0.2">
      <c r="A82" s="44" t="s">
        <v>628</v>
      </c>
      <c r="B82" s="89">
        <v>98557</v>
      </c>
      <c r="C82" s="90" t="s">
        <v>49</v>
      </c>
      <c r="D82" s="58" t="s">
        <v>505</v>
      </c>
      <c r="E82" s="91" t="s">
        <v>508</v>
      </c>
      <c r="F82" s="92">
        <v>48.816000000000003</v>
      </c>
      <c r="G82" s="61">
        <v>57.45</v>
      </c>
      <c r="H82" s="50">
        <v>44.236500000000007</v>
      </c>
      <c r="I82" s="51">
        <v>2159.4489840000006</v>
      </c>
      <c r="J82" s="317"/>
      <c r="K82" s="317">
        <v>0</v>
      </c>
      <c r="L82" s="317"/>
      <c r="M82" s="317">
        <v>0</v>
      </c>
      <c r="N82" s="317">
        <v>2159.4489840000006</v>
      </c>
      <c r="O82" s="52">
        <v>48.82</v>
      </c>
      <c r="P82" s="53">
        <v>-3.9999999999977831E-3</v>
      </c>
      <c r="Q82" s="54">
        <v>48.816000000000003</v>
      </c>
      <c r="R82" s="52">
        <v>2159.6259300000002</v>
      </c>
      <c r="S82" s="55">
        <v>-0.17694599999990196</v>
      </c>
      <c r="T82" s="54">
        <v>2159.4489840000001</v>
      </c>
      <c r="U82" s="56">
        <v>0.99999999999999978</v>
      </c>
    </row>
    <row r="83" spans="1:21" ht="38.25" x14ac:dyDescent="0.2">
      <c r="A83" s="44" t="s">
        <v>629</v>
      </c>
      <c r="B83" s="89">
        <v>102473</v>
      </c>
      <c r="C83" s="90" t="s">
        <v>41</v>
      </c>
      <c r="D83" s="58" t="s">
        <v>505</v>
      </c>
      <c r="E83" s="91" t="s">
        <v>516</v>
      </c>
      <c r="F83" s="92">
        <v>0.58100000000000007</v>
      </c>
      <c r="G83" s="61">
        <v>749.91</v>
      </c>
      <c r="H83" s="50">
        <v>577.4307</v>
      </c>
      <c r="I83" s="51">
        <v>335.48723670000004</v>
      </c>
      <c r="J83" s="317"/>
      <c r="K83" s="317">
        <v>0</v>
      </c>
      <c r="L83" s="317"/>
      <c r="M83" s="317">
        <v>0</v>
      </c>
      <c r="N83" s="317">
        <v>335.48723670000004</v>
      </c>
      <c r="O83" s="52">
        <v>0.57999999999999996</v>
      </c>
      <c r="P83" s="53">
        <v>1.0000000000001119E-3</v>
      </c>
      <c r="Q83" s="54">
        <v>0.58100000000000007</v>
      </c>
      <c r="R83" s="52">
        <v>334.909806</v>
      </c>
      <c r="S83" s="55">
        <v>0.57743070000006458</v>
      </c>
      <c r="T83" s="54">
        <v>335.48723670000004</v>
      </c>
      <c r="U83" s="56">
        <v>1</v>
      </c>
    </row>
    <row r="84" spans="1:21" ht="25.5" x14ac:dyDescent="0.2">
      <c r="A84" s="44" t="s">
        <v>630</v>
      </c>
      <c r="B84" s="85">
        <v>96558</v>
      </c>
      <c r="C84" s="94" t="s">
        <v>579</v>
      </c>
      <c r="D84" s="58" t="s">
        <v>505</v>
      </c>
      <c r="E84" s="87" t="s">
        <v>516</v>
      </c>
      <c r="F84" s="68">
        <v>6.53</v>
      </c>
      <c r="G84" s="61">
        <v>970.25</v>
      </c>
      <c r="H84" s="50">
        <v>747.09249999999997</v>
      </c>
      <c r="I84" s="51">
        <v>4878.5140250000004</v>
      </c>
      <c r="J84" s="317"/>
      <c r="K84" s="317">
        <v>0</v>
      </c>
      <c r="L84" s="317"/>
      <c r="M84" s="317">
        <v>0</v>
      </c>
      <c r="N84" s="317">
        <v>4878.5140250000004</v>
      </c>
      <c r="O84" s="52">
        <v>6.53</v>
      </c>
      <c r="P84" s="53"/>
      <c r="Q84" s="54">
        <v>6.53</v>
      </c>
      <c r="R84" s="52">
        <v>4878.5140250000004</v>
      </c>
      <c r="S84" s="55">
        <v>0</v>
      </c>
      <c r="T84" s="54">
        <v>4878.5140250000004</v>
      </c>
      <c r="U84" s="56">
        <v>1</v>
      </c>
    </row>
    <row r="85" spans="1:21" ht="25.5" x14ac:dyDescent="0.2">
      <c r="A85" s="44" t="s">
        <v>631</v>
      </c>
      <c r="B85" s="85">
        <v>92768</v>
      </c>
      <c r="C85" s="86" t="s">
        <v>65</v>
      </c>
      <c r="D85" s="58" t="s">
        <v>505</v>
      </c>
      <c r="E85" s="87" t="s">
        <v>44</v>
      </c>
      <c r="F85" s="68">
        <v>209.3</v>
      </c>
      <c r="G85" s="61">
        <v>17.73</v>
      </c>
      <c r="H85" s="50">
        <v>13.652100000000001</v>
      </c>
      <c r="I85" s="51">
        <v>2857.3845300000003</v>
      </c>
      <c r="J85" s="317"/>
      <c r="K85" s="317">
        <v>0</v>
      </c>
      <c r="L85" s="317"/>
      <c r="M85" s="317">
        <v>0</v>
      </c>
      <c r="N85" s="317">
        <v>2857.3845300000003</v>
      </c>
      <c r="O85" s="52">
        <v>209.3</v>
      </c>
      <c r="P85" s="53"/>
      <c r="Q85" s="54">
        <v>209.3</v>
      </c>
      <c r="R85" s="52">
        <v>2857.3845300000003</v>
      </c>
      <c r="S85" s="55">
        <v>0</v>
      </c>
      <c r="T85" s="54">
        <v>2857.3845300000003</v>
      </c>
      <c r="U85" s="56">
        <v>1</v>
      </c>
    </row>
    <row r="86" spans="1:21" ht="25.5" x14ac:dyDescent="0.2">
      <c r="A86" s="44" t="s">
        <v>632</v>
      </c>
      <c r="B86" s="85">
        <v>92769</v>
      </c>
      <c r="C86" s="90" t="s">
        <v>61</v>
      </c>
      <c r="D86" s="58" t="s">
        <v>505</v>
      </c>
      <c r="E86" s="91" t="s">
        <v>44</v>
      </c>
      <c r="F86" s="68">
        <v>232</v>
      </c>
      <c r="G86" s="61">
        <v>16.399999999999999</v>
      </c>
      <c r="H86" s="50">
        <v>12.627999999999998</v>
      </c>
      <c r="I86" s="51">
        <v>2929.6959999999995</v>
      </c>
      <c r="J86" s="317"/>
      <c r="K86" s="317">
        <v>0</v>
      </c>
      <c r="L86" s="317"/>
      <c r="M86" s="317">
        <v>0</v>
      </c>
      <c r="N86" s="317">
        <v>2929.6959999999995</v>
      </c>
      <c r="O86" s="52">
        <v>232</v>
      </c>
      <c r="P86" s="53"/>
      <c r="Q86" s="54">
        <v>232</v>
      </c>
      <c r="R86" s="52">
        <v>2929.6959999999995</v>
      </c>
      <c r="S86" s="55">
        <v>0</v>
      </c>
      <c r="T86" s="54">
        <v>2929.6959999999995</v>
      </c>
      <c r="U86" s="56">
        <v>1</v>
      </c>
    </row>
    <row r="87" spans="1:21" ht="25.5" x14ac:dyDescent="0.2">
      <c r="A87" s="44" t="s">
        <v>633</v>
      </c>
      <c r="B87" s="85">
        <v>92770</v>
      </c>
      <c r="C87" s="90" t="s">
        <v>63</v>
      </c>
      <c r="D87" s="58" t="s">
        <v>505</v>
      </c>
      <c r="E87" s="91" t="s">
        <v>44</v>
      </c>
      <c r="F87" s="68">
        <v>36.799999999999997</v>
      </c>
      <c r="G87" s="61">
        <v>15.18</v>
      </c>
      <c r="H87" s="50">
        <v>11.688599999999999</v>
      </c>
      <c r="I87" s="51">
        <v>430.14047999999991</v>
      </c>
      <c r="J87" s="317"/>
      <c r="K87" s="317">
        <v>0</v>
      </c>
      <c r="L87" s="317"/>
      <c r="M87" s="317">
        <v>0</v>
      </c>
      <c r="N87" s="317">
        <v>430.14047999999991</v>
      </c>
      <c r="O87" s="52">
        <v>36.799999999999997</v>
      </c>
      <c r="P87" s="53"/>
      <c r="Q87" s="54">
        <v>36.799999999999997</v>
      </c>
      <c r="R87" s="52">
        <v>430.14047999999991</v>
      </c>
      <c r="S87" s="55">
        <v>0</v>
      </c>
      <c r="T87" s="54">
        <v>430.14047999999991</v>
      </c>
      <c r="U87" s="56">
        <v>1</v>
      </c>
    </row>
    <row r="88" spans="1:21" x14ac:dyDescent="0.2">
      <c r="A88" s="78" t="s">
        <v>634</v>
      </c>
      <c r="B88" s="79"/>
      <c r="C88" s="80" t="s">
        <v>68</v>
      </c>
      <c r="D88" s="95"/>
      <c r="E88" s="95"/>
      <c r="F88" s="96"/>
      <c r="G88" s="97"/>
      <c r="H88" s="98"/>
      <c r="I88" s="83">
        <v>12453.954306393602</v>
      </c>
      <c r="J88" s="83">
        <v>0</v>
      </c>
      <c r="K88" s="83">
        <v>0</v>
      </c>
      <c r="L88" s="83">
        <v>0</v>
      </c>
      <c r="M88" s="83">
        <v>0</v>
      </c>
      <c r="N88" s="83">
        <v>12453.954306393602</v>
      </c>
      <c r="O88" s="83"/>
      <c r="P88" s="83"/>
      <c r="Q88" s="83"/>
      <c r="R88" s="83">
        <v>12451.644581376002</v>
      </c>
      <c r="S88" s="83">
        <v>2.3097250176000661</v>
      </c>
      <c r="T88" s="83">
        <v>12453.954306393602</v>
      </c>
      <c r="U88" s="84">
        <v>1</v>
      </c>
    </row>
    <row r="89" spans="1:21" ht="25.5" x14ac:dyDescent="0.2">
      <c r="A89" s="44" t="s">
        <v>635</v>
      </c>
      <c r="B89" s="85" t="s">
        <v>636</v>
      </c>
      <c r="C89" s="86" t="s">
        <v>38</v>
      </c>
      <c r="D89" s="58" t="s">
        <v>505</v>
      </c>
      <c r="E89" s="87" t="s">
        <v>516</v>
      </c>
      <c r="F89" s="68">
        <v>3.0500000000000003</v>
      </c>
      <c r="G89" s="61">
        <v>129.51743999999999</v>
      </c>
      <c r="H89" s="50">
        <v>99.728428800000003</v>
      </c>
      <c r="I89" s="51">
        <v>304.17170784000001</v>
      </c>
      <c r="J89" s="317"/>
      <c r="K89" s="317">
        <v>0</v>
      </c>
      <c r="L89" s="317"/>
      <c r="M89" s="317">
        <v>0</v>
      </c>
      <c r="N89" s="317">
        <v>304.17170784000001</v>
      </c>
      <c r="O89" s="52">
        <v>3.05</v>
      </c>
      <c r="P89" s="53"/>
      <c r="Q89" s="54">
        <v>3.05</v>
      </c>
      <c r="R89" s="52">
        <v>304.17170784000001</v>
      </c>
      <c r="S89" s="55">
        <v>0</v>
      </c>
      <c r="T89" s="54">
        <v>304.17170784000001</v>
      </c>
      <c r="U89" s="56">
        <v>1</v>
      </c>
    </row>
    <row r="90" spans="1:21" ht="51" x14ac:dyDescent="0.2">
      <c r="A90" s="44" t="s">
        <v>637</v>
      </c>
      <c r="B90" s="85" t="s">
        <v>557</v>
      </c>
      <c r="C90" s="86" t="s">
        <v>39</v>
      </c>
      <c r="D90" s="58" t="s">
        <v>505</v>
      </c>
      <c r="E90" s="87" t="s">
        <v>516</v>
      </c>
      <c r="F90" s="68">
        <v>1.5900000000000005</v>
      </c>
      <c r="G90" s="61">
        <v>26.74464</v>
      </c>
      <c r="H90" s="50">
        <v>20.593372800000001</v>
      </c>
      <c r="I90" s="51">
        <v>32.743462752000013</v>
      </c>
      <c r="J90" s="317"/>
      <c r="K90" s="317">
        <v>0</v>
      </c>
      <c r="L90" s="317"/>
      <c r="M90" s="317">
        <v>0</v>
      </c>
      <c r="N90" s="317">
        <v>32.743462752000013</v>
      </c>
      <c r="O90" s="52">
        <v>1.59</v>
      </c>
      <c r="P90" s="53"/>
      <c r="Q90" s="54">
        <v>1.59</v>
      </c>
      <c r="R90" s="52">
        <v>32.743462752000006</v>
      </c>
      <c r="S90" s="55">
        <v>0</v>
      </c>
      <c r="T90" s="54">
        <v>32.743462752000006</v>
      </c>
      <c r="U90" s="56">
        <v>0.99999999999999978</v>
      </c>
    </row>
    <row r="91" spans="1:21" ht="38.25" x14ac:dyDescent="0.2">
      <c r="A91" s="44" t="s">
        <v>638</v>
      </c>
      <c r="B91" s="85" t="s">
        <v>559</v>
      </c>
      <c r="C91" s="86" t="s">
        <v>40</v>
      </c>
      <c r="D91" s="58" t="s">
        <v>505</v>
      </c>
      <c r="E91" s="87" t="s">
        <v>516</v>
      </c>
      <c r="F91" s="68">
        <v>4.6400000000000006</v>
      </c>
      <c r="G91" s="61">
        <v>11.856</v>
      </c>
      <c r="H91" s="50">
        <v>9.1291200000000003</v>
      </c>
      <c r="I91" s="51">
        <v>42.35911680000001</v>
      </c>
      <c r="J91" s="317"/>
      <c r="K91" s="317">
        <v>0</v>
      </c>
      <c r="L91" s="317"/>
      <c r="M91" s="317">
        <v>0</v>
      </c>
      <c r="N91" s="317">
        <v>42.35911680000001</v>
      </c>
      <c r="O91" s="52">
        <v>4.6399999999999997</v>
      </c>
      <c r="P91" s="53"/>
      <c r="Q91" s="54">
        <v>4.6399999999999997</v>
      </c>
      <c r="R91" s="52">
        <v>42.359116799999995</v>
      </c>
      <c r="S91" s="55">
        <v>0</v>
      </c>
      <c r="T91" s="54">
        <v>42.359116799999995</v>
      </c>
      <c r="U91" s="56">
        <v>0.99999999999999967</v>
      </c>
    </row>
    <row r="92" spans="1:21" ht="25.5" x14ac:dyDescent="0.2">
      <c r="A92" s="44" t="s">
        <v>639</v>
      </c>
      <c r="B92" s="85" t="s">
        <v>561</v>
      </c>
      <c r="C92" s="86" t="s">
        <v>24</v>
      </c>
      <c r="D92" s="58" t="s">
        <v>505</v>
      </c>
      <c r="E92" s="87" t="s">
        <v>25</v>
      </c>
      <c r="F92" s="68">
        <v>7.2999999999999989</v>
      </c>
      <c r="G92" s="61">
        <v>3.7065600000000001</v>
      </c>
      <c r="H92" s="50">
        <v>2.8540512000000002</v>
      </c>
      <c r="I92" s="51">
        <v>20.834573759999998</v>
      </c>
      <c r="J92" s="317"/>
      <c r="K92" s="317">
        <v>0</v>
      </c>
      <c r="L92" s="317"/>
      <c r="M92" s="317">
        <v>0</v>
      </c>
      <c r="N92" s="317">
        <v>20.834573759999998</v>
      </c>
      <c r="O92" s="52">
        <v>7.3</v>
      </c>
      <c r="P92" s="53"/>
      <c r="Q92" s="54">
        <v>7.3</v>
      </c>
      <c r="R92" s="52">
        <v>20.834573760000001</v>
      </c>
      <c r="S92" s="55">
        <v>0</v>
      </c>
      <c r="T92" s="54">
        <v>20.834573760000001</v>
      </c>
      <c r="U92" s="56">
        <v>1.0000000000000002</v>
      </c>
    </row>
    <row r="93" spans="1:21" ht="25.5" x14ac:dyDescent="0.2">
      <c r="A93" s="44" t="s">
        <v>640</v>
      </c>
      <c r="B93" s="85" t="s">
        <v>641</v>
      </c>
      <c r="C93" s="86" t="s">
        <v>42</v>
      </c>
      <c r="D93" s="58" t="s">
        <v>505</v>
      </c>
      <c r="E93" s="87" t="s">
        <v>508</v>
      </c>
      <c r="F93" s="68">
        <v>13.01</v>
      </c>
      <c r="G93" s="61">
        <v>186.68832</v>
      </c>
      <c r="H93" s="50">
        <v>143.75000640000002</v>
      </c>
      <c r="I93" s="51">
        <v>1870.1875832640003</v>
      </c>
      <c r="J93" s="317"/>
      <c r="K93" s="317">
        <v>0</v>
      </c>
      <c r="L93" s="317"/>
      <c r="M93" s="317">
        <v>0</v>
      </c>
      <c r="N93" s="317">
        <v>1870.1875832640003</v>
      </c>
      <c r="O93" s="52">
        <v>13.01</v>
      </c>
      <c r="P93" s="53"/>
      <c r="Q93" s="54">
        <v>13.01</v>
      </c>
      <c r="R93" s="52">
        <v>1870.1875832640003</v>
      </c>
      <c r="S93" s="55">
        <v>0</v>
      </c>
      <c r="T93" s="54">
        <v>1870.1875832640003</v>
      </c>
      <c r="U93" s="56">
        <v>1</v>
      </c>
    </row>
    <row r="94" spans="1:21" ht="38.25" x14ac:dyDescent="0.2">
      <c r="A94" s="44" t="s">
        <v>642</v>
      </c>
      <c r="B94" s="85" t="s">
        <v>643</v>
      </c>
      <c r="C94" s="86" t="s">
        <v>69</v>
      </c>
      <c r="D94" s="58" t="s">
        <v>505</v>
      </c>
      <c r="E94" s="87" t="s">
        <v>508</v>
      </c>
      <c r="F94" s="68">
        <v>7.74</v>
      </c>
      <c r="G94" s="61">
        <v>331.19423999999998</v>
      </c>
      <c r="H94" s="50">
        <v>255.01956479999998</v>
      </c>
      <c r="I94" s="51">
        <v>1973.8514315519999</v>
      </c>
      <c r="J94" s="317"/>
      <c r="K94" s="317">
        <v>0</v>
      </c>
      <c r="L94" s="317"/>
      <c r="M94" s="317">
        <v>0</v>
      </c>
      <c r="N94" s="317">
        <v>1973.8514315519999</v>
      </c>
      <c r="O94" s="52">
        <v>7.74</v>
      </c>
      <c r="P94" s="53"/>
      <c r="Q94" s="54">
        <v>7.74</v>
      </c>
      <c r="R94" s="52">
        <v>1973.8514315519999</v>
      </c>
      <c r="S94" s="55">
        <v>0</v>
      </c>
      <c r="T94" s="54">
        <v>1973.8514315519999</v>
      </c>
      <c r="U94" s="56">
        <v>1</v>
      </c>
    </row>
    <row r="95" spans="1:21" ht="25.5" x14ac:dyDescent="0.2">
      <c r="A95" s="44" t="s">
        <v>644</v>
      </c>
      <c r="B95" s="85" t="s">
        <v>645</v>
      </c>
      <c r="C95" s="86" t="s">
        <v>67</v>
      </c>
      <c r="D95" s="58" t="s">
        <v>505</v>
      </c>
      <c r="E95" s="87" t="s">
        <v>508</v>
      </c>
      <c r="F95" s="68">
        <v>21.310000000000002</v>
      </c>
      <c r="G95" s="61">
        <v>54.075839999999999</v>
      </c>
      <c r="H95" s="50">
        <v>41.638396800000002</v>
      </c>
      <c r="I95" s="51">
        <v>887.31423580800015</v>
      </c>
      <c r="J95" s="317"/>
      <c r="K95" s="317">
        <v>0</v>
      </c>
      <c r="L95" s="317"/>
      <c r="M95" s="317">
        <v>0</v>
      </c>
      <c r="N95" s="317">
        <v>887.31423580800015</v>
      </c>
      <c r="O95" s="52">
        <v>21.31</v>
      </c>
      <c r="P95" s="53"/>
      <c r="Q95" s="54">
        <v>21.31</v>
      </c>
      <c r="R95" s="52">
        <v>887.31423580800003</v>
      </c>
      <c r="S95" s="55">
        <v>0</v>
      </c>
      <c r="T95" s="54">
        <v>887.31423580800003</v>
      </c>
      <c r="U95" s="56">
        <v>0.99999999999999989</v>
      </c>
    </row>
    <row r="96" spans="1:21" ht="25.5" x14ac:dyDescent="0.2">
      <c r="A96" s="44" t="s">
        <v>646</v>
      </c>
      <c r="B96" s="85" t="s">
        <v>577</v>
      </c>
      <c r="C96" s="86" t="s">
        <v>49</v>
      </c>
      <c r="D96" s="58" t="s">
        <v>505</v>
      </c>
      <c r="E96" s="87" t="s">
        <v>508</v>
      </c>
      <c r="F96" s="68">
        <v>43.94</v>
      </c>
      <c r="G96" s="61">
        <v>57.445440000000005</v>
      </c>
      <c r="H96" s="50">
        <v>44.232988800000008</v>
      </c>
      <c r="I96" s="51">
        <v>1943.5975278720002</v>
      </c>
      <c r="J96" s="317"/>
      <c r="K96" s="317">
        <v>0</v>
      </c>
      <c r="L96" s="317"/>
      <c r="M96" s="317">
        <v>0</v>
      </c>
      <c r="N96" s="317">
        <v>1943.5975278720002</v>
      </c>
      <c r="O96" s="52">
        <v>43.94</v>
      </c>
      <c r="P96" s="53"/>
      <c r="Q96" s="54">
        <v>43.94</v>
      </c>
      <c r="R96" s="52">
        <v>1943.5975278720002</v>
      </c>
      <c r="S96" s="55">
        <v>0</v>
      </c>
      <c r="T96" s="54">
        <v>1943.5975278720002</v>
      </c>
      <c r="U96" s="56">
        <v>1</v>
      </c>
    </row>
    <row r="97" spans="1:21" ht="38.25" x14ac:dyDescent="0.2">
      <c r="A97" s="44" t="s">
        <v>647</v>
      </c>
      <c r="B97" s="85" t="s">
        <v>563</v>
      </c>
      <c r="C97" s="86" t="s">
        <v>41</v>
      </c>
      <c r="D97" s="58" t="s">
        <v>505</v>
      </c>
      <c r="E97" s="87" t="s">
        <v>516</v>
      </c>
      <c r="F97" s="68">
        <v>0.57400000000000007</v>
      </c>
      <c r="G97" s="61">
        <v>749.91071999999997</v>
      </c>
      <c r="H97" s="50">
        <v>577.43125439999994</v>
      </c>
      <c r="I97" s="51">
        <v>331.4455400256</v>
      </c>
      <c r="J97" s="317"/>
      <c r="K97" s="317">
        <v>0</v>
      </c>
      <c r="L97" s="317"/>
      <c r="M97" s="317">
        <v>0</v>
      </c>
      <c r="N97" s="317">
        <v>331.4455400256</v>
      </c>
      <c r="O97" s="52">
        <v>0.56999999999999995</v>
      </c>
      <c r="P97" s="53">
        <v>4.0000000000001146E-3</v>
      </c>
      <c r="Q97" s="54">
        <v>0.57400000000000007</v>
      </c>
      <c r="R97" s="52">
        <v>329.13581500799995</v>
      </c>
      <c r="S97" s="55">
        <v>2.3097250176000661</v>
      </c>
      <c r="T97" s="54">
        <v>331.4455400256</v>
      </c>
      <c r="U97" s="56">
        <v>1</v>
      </c>
    </row>
    <row r="98" spans="1:21" ht="25.5" x14ac:dyDescent="0.2">
      <c r="A98" s="44" t="s">
        <v>648</v>
      </c>
      <c r="B98" s="85" t="s">
        <v>649</v>
      </c>
      <c r="C98" s="86" t="s">
        <v>50</v>
      </c>
      <c r="D98" s="58" t="s">
        <v>505</v>
      </c>
      <c r="E98" s="87" t="s">
        <v>516</v>
      </c>
      <c r="F98" s="68">
        <v>1.1000000000000001</v>
      </c>
      <c r="G98" s="61">
        <v>970.24512000000004</v>
      </c>
      <c r="H98" s="50">
        <v>747.0887424</v>
      </c>
      <c r="I98" s="51">
        <v>821.79761664000011</v>
      </c>
      <c r="J98" s="317"/>
      <c r="K98" s="317">
        <v>0</v>
      </c>
      <c r="L98" s="317"/>
      <c r="M98" s="317">
        <v>0</v>
      </c>
      <c r="N98" s="317">
        <v>821.79761664000011</v>
      </c>
      <c r="O98" s="52">
        <v>1.1000000000000001</v>
      </c>
      <c r="P98" s="53"/>
      <c r="Q98" s="54">
        <v>1.1000000000000001</v>
      </c>
      <c r="R98" s="52">
        <v>821.79761664000011</v>
      </c>
      <c r="S98" s="55">
        <v>0</v>
      </c>
      <c r="T98" s="54">
        <v>821.79761664000011</v>
      </c>
      <c r="U98" s="56">
        <v>1</v>
      </c>
    </row>
    <row r="99" spans="1:21" ht="38.25" x14ac:dyDescent="0.2">
      <c r="A99" s="44" t="s">
        <v>650</v>
      </c>
      <c r="B99" s="85" t="s">
        <v>651</v>
      </c>
      <c r="C99" s="86" t="s">
        <v>60</v>
      </c>
      <c r="D99" s="58" t="s">
        <v>505</v>
      </c>
      <c r="E99" s="87" t="s">
        <v>516</v>
      </c>
      <c r="F99" s="68">
        <v>2.42</v>
      </c>
      <c r="G99" s="61">
        <v>865.55039999999997</v>
      </c>
      <c r="H99" s="50">
        <v>666.47380799999996</v>
      </c>
      <c r="I99" s="51">
        <v>1612.86661536</v>
      </c>
      <c r="J99" s="317"/>
      <c r="K99" s="317">
        <v>0</v>
      </c>
      <c r="L99" s="317"/>
      <c r="M99" s="317">
        <v>0</v>
      </c>
      <c r="N99" s="317">
        <v>1612.86661536</v>
      </c>
      <c r="O99" s="52">
        <v>2.42</v>
      </c>
      <c r="P99" s="53"/>
      <c r="Q99" s="54">
        <v>2.42</v>
      </c>
      <c r="R99" s="52">
        <v>1612.86661536</v>
      </c>
      <c r="S99" s="55">
        <v>0</v>
      </c>
      <c r="T99" s="54">
        <v>1612.86661536</v>
      </c>
      <c r="U99" s="56">
        <v>1</v>
      </c>
    </row>
    <row r="100" spans="1:21" x14ac:dyDescent="0.2">
      <c r="A100" s="44" t="s">
        <v>652</v>
      </c>
      <c r="B100" s="85" t="s">
        <v>567</v>
      </c>
      <c r="C100" s="86" t="s">
        <v>43</v>
      </c>
      <c r="D100" s="58" t="s">
        <v>505</v>
      </c>
      <c r="E100" s="87" t="s">
        <v>44</v>
      </c>
      <c r="F100" s="68">
        <v>17.200000000000003</v>
      </c>
      <c r="G100" s="61">
        <v>26.69472</v>
      </c>
      <c r="H100" s="50">
        <v>20.5549344</v>
      </c>
      <c r="I100" s="51">
        <v>353.54487168000009</v>
      </c>
      <c r="J100" s="317"/>
      <c r="K100" s="317">
        <v>0</v>
      </c>
      <c r="L100" s="317"/>
      <c r="M100" s="317">
        <v>0</v>
      </c>
      <c r="N100" s="317">
        <v>353.54487168000009</v>
      </c>
      <c r="O100" s="52">
        <v>17.2</v>
      </c>
      <c r="P100" s="53"/>
      <c r="Q100" s="54">
        <v>17.2</v>
      </c>
      <c r="R100" s="52">
        <v>353.54487167999997</v>
      </c>
      <c r="S100" s="55">
        <v>0</v>
      </c>
      <c r="T100" s="54">
        <v>353.54487167999997</v>
      </c>
      <c r="U100" s="56">
        <v>0.99999999999999967</v>
      </c>
    </row>
    <row r="101" spans="1:21" x14ac:dyDescent="0.2">
      <c r="A101" s="44" t="s">
        <v>653</v>
      </c>
      <c r="B101" s="85" t="s">
        <v>569</v>
      </c>
      <c r="C101" s="86" t="s">
        <v>45</v>
      </c>
      <c r="D101" s="58" t="s">
        <v>505</v>
      </c>
      <c r="E101" s="87" t="s">
        <v>44</v>
      </c>
      <c r="F101" s="68">
        <v>39.200000000000003</v>
      </c>
      <c r="G101" s="61">
        <v>21.028800000000004</v>
      </c>
      <c r="H101" s="50">
        <v>16.192176000000003</v>
      </c>
      <c r="I101" s="51">
        <v>634.73329920000015</v>
      </c>
      <c r="J101" s="317"/>
      <c r="K101" s="317">
        <v>0</v>
      </c>
      <c r="L101" s="317"/>
      <c r="M101" s="317">
        <v>0</v>
      </c>
      <c r="N101" s="317">
        <v>634.73329920000015</v>
      </c>
      <c r="O101" s="52">
        <v>39.200000000000003</v>
      </c>
      <c r="P101" s="53"/>
      <c r="Q101" s="54">
        <v>39.200000000000003</v>
      </c>
      <c r="R101" s="52">
        <v>634.73329920000015</v>
      </c>
      <c r="S101" s="55">
        <v>0</v>
      </c>
      <c r="T101" s="54">
        <v>634.73329920000015</v>
      </c>
      <c r="U101" s="56">
        <v>1</v>
      </c>
    </row>
    <row r="102" spans="1:21" x14ac:dyDescent="0.2">
      <c r="A102" s="44" t="s">
        <v>654</v>
      </c>
      <c r="B102" s="85" t="s">
        <v>571</v>
      </c>
      <c r="C102" s="86" t="s">
        <v>46</v>
      </c>
      <c r="D102" s="58" t="s">
        <v>505</v>
      </c>
      <c r="E102" s="87" t="s">
        <v>44</v>
      </c>
      <c r="F102" s="68">
        <v>21.4</v>
      </c>
      <c r="G102" s="61">
        <v>18.245759999999997</v>
      </c>
      <c r="H102" s="50">
        <v>14.049235199999998</v>
      </c>
      <c r="I102" s="51">
        <v>300.65363327999995</v>
      </c>
      <c r="J102" s="317"/>
      <c r="K102" s="317">
        <v>0</v>
      </c>
      <c r="L102" s="317"/>
      <c r="M102" s="317">
        <v>0</v>
      </c>
      <c r="N102" s="317">
        <v>300.65363327999995</v>
      </c>
      <c r="O102" s="52">
        <v>21.4</v>
      </c>
      <c r="P102" s="53"/>
      <c r="Q102" s="54">
        <v>21.4</v>
      </c>
      <c r="R102" s="52">
        <v>300.65363327999995</v>
      </c>
      <c r="S102" s="55">
        <v>0</v>
      </c>
      <c r="T102" s="54">
        <v>300.65363327999995</v>
      </c>
      <c r="U102" s="56">
        <v>1</v>
      </c>
    </row>
    <row r="103" spans="1:21" ht="25.5" x14ac:dyDescent="0.2">
      <c r="A103" s="44" t="s">
        <v>655</v>
      </c>
      <c r="B103" s="85" t="s">
        <v>656</v>
      </c>
      <c r="C103" s="86" t="s">
        <v>70</v>
      </c>
      <c r="D103" s="58" t="s">
        <v>505</v>
      </c>
      <c r="E103" s="87" t="s">
        <v>44</v>
      </c>
      <c r="F103" s="68">
        <v>10.8</v>
      </c>
      <c r="G103" s="61">
        <v>18.532799999999998</v>
      </c>
      <c r="H103" s="50">
        <v>14.270255999999998</v>
      </c>
      <c r="I103" s="51">
        <v>154.11876479999998</v>
      </c>
      <c r="J103" s="317"/>
      <c r="K103" s="317">
        <v>0</v>
      </c>
      <c r="L103" s="317"/>
      <c r="M103" s="317">
        <v>0</v>
      </c>
      <c r="N103" s="317">
        <v>154.11876479999998</v>
      </c>
      <c r="O103" s="52">
        <v>10.8</v>
      </c>
      <c r="P103" s="53"/>
      <c r="Q103" s="54">
        <v>10.8</v>
      </c>
      <c r="R103" s="52">
        <v>154.11876479999998</v>
      </c>
      <c r="S103" s="55">
        <v>0</v>
      </c>
      <c r="T103" s="54">
        <v>154.11876479999998</v>
      </c>
      <c r="U103" s="56">
        <v>1</v>
      </c>
    </row>
    <row r="104" spans="1:21" ht="25.5" x14ac:dyDescent="0.2">
      <c r="A104" s="44" t="s">
        <v>657</v>
      </c>
      <c r="B104" s="85" t="s">
        <v>658</v>
      </c>
      <c r="C104" s="86" t="s">
        <v>71</v>
      </c>
      <c r="D104" s="58" t="s">
        <v>505</v>
      </c>
      <c r="E104" s="87" t="s">
        <v>44</v>
      </c>
      <c r="F104" s="68">
        <v>25.9</v>
      </c>
      <c r="G104" s="61">
        <v>14.064959999999999</v>
      </c>
      <c r="H104" s="50">
        <v>10.830019199999999</v>
      </c>
      <c r="I104" s="51">
        <v>280.49749727999995</v>
      </c>
      <c r="J104" s="317"/>
      <c r="K104" s="317">
        <v>0</v>
      </c>
      <c r="L104" s="317"/>
      <c r="M104" s="317">
        <v>0</v>
      </c>
      <c r="N104" s="317">
        <v>280.49749727999995</v>
      </c>
      <c r="O104" s="52">
        <v>25.9</v>
      </c>
      <c r="P104" s="53"/>
      <c r="Q104" s="54">
        <v>25.9</v>
      </c>
      <c r="R104" s="52">
        <v>280.49749727999995</v>
      </c>
      <c r="S104" s="55">
        <v>0</v>
      </c>
      <c r="T104" s="54">
        <v>280.49749727999995</v>
      </c>
      <c r="U104" s="56">
        <v>1</v>
      </c>
    </row>
    <row r="105" spans="1:21" ht="25.5" x14ac:dyDescent="0.2">
      <c r="A105" s="44" t="s">
        <v>659</v>
      </c>
      <c r="B105" s="85" t="s">
        <v>611</v>
      </c>
      <c r="C105" s="86" t="s">
        <v>61</v>
      </c>
      <c r="D105" s="58" t="s">
        <v>505</v>
      </c>
      <c r="E105" s="87" t="s">
        <v>44</v>
      </c>
      <c r="F105" s="68">
        <v>10.3</v>
      </c>
      <c r="G105" s="61">
        <v>17.734080000000002</v>
      </c>
      <c r="H105" s="50">
        <v>13.655241600000002</v>
      </c>
      <c r="I105" s="51">
        <v>140.64898848000004</v>
      </c>
      <c r="J105" s="317"/>
      <c r="K105" s="317">
        <v>0</v>
      </c>
      <c r="L105" s="317"/>
      <c r="M105" s="317">
        <v>0</v>
      </c>
      <c r="N105" s="317">
        <v>140.64898848000004</v>
      </c>
      <c r="O105" s="52">
        <v>10.3</v>
      </c>
      <c r="P105" s="53"/>
      <c r="Q105" s="54">
        <v>10.3</v>
      </c>
      <c r="R105" s="52">
        <v>140.64898848000004</v>
      </c>
      <c r="S105" s="55">
        <v>0</v>
      </c>
      <c r="T105" s="54">
        <v>140.64898848000004</v>
      </c>
      <c r="U105" s="56">
        <v>1</v>
      </c>
    </row>
    <row r="106" spans="1:21" ht="25.5" x14ac:dyDescent="0.2">
      <c r="A106" s="44" t="s">
        <v>660</v>
      </c>
      <c r="B106" s="85" t="s">
        <v>613</v>
      </c>
      <c r="C106" s="86" t="s">
        <v>62</v>
      </c>
      <c r="D106" s="58" t="s">
        <v>505</v>
      </c>
      <c r="E106" s="87" t="s">
        <v>44</v>
      </c>
      <c r="F106" s="68">
        <v>38</v>
      </c>
      <c r="G106" s="61">
        <v>16.398720000000001</v>
      </c>
      <c r="H106" s="50">
        <v>12.6270144</v>
      </c>
      <c r="I106" s="51">
        <v>479.82654719999999</v>
      </c>
      <c r="J106" s="317"/>
      <c r="K106" s="317">
        <v>0</v>
      </c>
      <c r="L106" s="317"/>
      <c r="M106" s="317">
        <v>0</v>
      </c>
      <c r="N106" s="317">
        <v>479.82654719999999</v>
      </c>
      <c r="O106" s="52">
        <v>38</v>
      </c>
      <c r="P106" s="53"/>
      <c r="Q106" s="54">
        <v>38</v>
      </c>
      <c r="R106" s="52">
        <v>479.82654719999999</v>
      </c>
      <c r="S106" s="55">
        <v>0</v>
      </c>
      <c r="T106" s="54">
        <v>479.82654719999999</v>
      </c>
      <c r="U106" s="56">
        <v>1</v>
      </c>
    </row>
    <row r="107" spans="1:21" ht="25.5" x14ac:dyDescent="0.2">
      <c r="A107" s="44" t="s">
        <v>661</v>
      </c>
      <c r="B107" s="85" t="s">
        <v>615</v>
      </c>
      <c r="C107" s="86" t="s">
        <v>63</v>
      </c>
      <c r="D107" s="58" t="s">
        <v>505</v>
      </c>
      <c r="E107" s="87" t="s">
        <v>44</v>
      </c>
      <c r="F107" s="68">
        <v>23</v>
      </c>
      <c r="G107" s="61">
        <v>15.17568</v>
      </c>
      <c r="H107" s="50">
        <v>11.6852736</v>
      </c>
      <c r="I107" s="51">
        <v>268.76129280000004</v>
      </c>
      <c r="J107" s="317"/>
      <c r="K107" s="317">
        <v>0</v>
      </c>
      <c r="L107" s="317"/>
      <c r="M107" s="317">
        <v>0</v>
      </c>
      <c r="N107" s="317">
        <v>268.76129280000004</v>
      </c>
      <c r="O107" s="52">
        <v>23</v>
      </c>
      <c r="P107" s="53"/>
      <c r="Q107" s="54">
        <v>23</v>
      </c>
      <c r="R107" s="52">
        <v>268.76129280000004</v>
      </c>
      <c r="S107" s="55">
        <v>0</v>
      </c>
      <c r="T107" s="54">
        <v>268.76129280000004</v>
      </c>
      <c r="U107" s="56">
        <v>1</v>
      </c>
    </row>
    <row r="108" spans="1:21" x14ac:dyDescent="0.2">
      <c r="A108" s="78" t="s">
        <v>662</v>
      </c>
      <c r="B108" s="79"/>
      <c r="C108" s="80" t="s">
        <v>663</v>
      </c>
      <c r="D108" s="95"/>
      <c r="E108" s="95"/>
      <c r="F108" s="96"/>
      <c r="G108" s="97"/>
      <c r="H108" s="98"/>
      <c r="I108" s="83">
        <v>2453.8488867199999</v>
      </c>
      <c r="J108" s="83">
        <v>44.900000000000006</v>
      </c>
      <c r="K108" s="83">
        <v>2453.8488867199999</v>
      </c>
      <c r="L108" s="83">
        <v>0</v>
      </c>
      <c r="M108" s="83">
        <v>0</v>
      </c>
      <c r="N108" s="83">
        <v>4907.6977734399998</v>
      </c>
      <c r="O108" s="83"/>
      <c r="P108" s="83"/>
      <c r="Q108" s="83"/>
      <c r="R108" s="83">
        <v>0</v>
      </c>
      <c r="S108" s="83">
        <v>2453.8488867199999</v>
      </c>
      <c r="T108" s="83">
        <v>2453.8488867199999</v>
      </c>
      <c r="U108" s="84">
        <v>1</v>
      </c>
    </row>
    <row r="109" spans="1:21" ht="25.5" x14ac:dyDescent="0.2">
      <c r="A109" s="58" t="s">
        <v>664</v>
      </c>
      <c r="B109" s="100" t="s">
        <v>665</v>
      </c>
      <c r="C109" s="101" t="s">
        <v>357</v>
      </c>
      <c r="D109" s="102" t="s">
        <v>505</v>
      </c>
      <c r="E109" s="103" t="s">
        <v>516</v>
      </c>
      <c r="F109" s="104">
        <v>8.4499999999999993</v>
      </c>
      <c r="G109" s="104">
        <v>114.67872</v>
      </c>
      <c r="H109" s="50">
        <v>88.302614399999996</v>
      </c>
      <c r="I109" s="51">
        <v>746.15709167999989</v>
      </c>
      <c r="J109" s="317">
        <v>8.4499999999999993</v>
      </c>
      <c r="K109" s="317">
        <v>746.15709167999989</v>
      </c>
      <c r="L109" s="317"/>
      <c r="M109" s="317">
        <v>0</v>
      </c>
      <c r="N109" s="317">
        <v>1492.3141833599998</v>
      </c>
      <c r="O109" s="52">
        <v>0</v>
      </c>
      <c r="P109" s="53">
        <v>8.4499999999999993</v>
      </c>
      <c r="Q109" s="54">
        <v>8.4499999999999993</v>
      </c>
      <c r="R109" s="52">
        <v>0</v>
      </c>
      <c r="S109" s="55">
        <v>746.15709167999989</v>
      </c>
      <c r="T109" s="54">
        <v>746.15709167999989</v>
      </c>
      <c r="U109" s="56">
        <v>1</v>
      </c>
    </row>
    <row r="110" spans="1:21" ht="38.25" x14ac:dyDescent="0.2">
      <c r="A110" s="44" t="s">
        <v>666</v>
      </c>
      <c r="B110" s="85">
        <v>103803</v>
      </c>
      <c r="C110" s="105" t="s">
        <v>667</v>
      </c>
      <c r="D110" s="58" t="s">
        <v>505</v>
      </c>
      <c r="E110" s="87" t="s">
        <v>35</v>
      </c>
      <c r="F110" s="68">
        <v>28</v>
      </c>
      <c r="G110" s="61">
        <v>70.48</v>
      </c>
      <c r="H110" s="50">
        <v>54.269600000000004</v>
      </c>
      <c r="I110" s="51">
        <v>1519.5488</v>
      </c>
      <c r="J110" s="317">
        <v>28</v>
      </c>
      <c r="K110" s="317">
        <v>1519.5488</v>
      </c>
      <c r="L110" s="317"/>
      <c r="M110" s="317">
        <v>0</v>
      </c>
      <c r="N110" s="317">
        <v>3039.0976000000001</v>
      </c>
      <c r="O110" s="52">
        <v>0</v>
      </c>
      <c r="P110" s="53">
        <v>28</v>
      </c>
      <c r="Q110" s="54">
        <v>28</v>
      </c>
      <c r="R110" s="52">
        <v>0</v>
      </c>
      <c r="S110" s="55">
        <v>1519.5488</v>
      </c>
      <c r="T110" s="54">
        <v>1519.5488</v>
      </c>
      <c r="U110" s="56">
        <v>1</v>
      </c>
    </row>
    <row r="111" spans="1:21" x14ac:dyDescent="0.2">
      <c r="A111" s="58" t="s">
        <v>668</v>
      </c>
      <c r="B111" s="100" t="s">
        <v>669</v>
      </c>
      <c r="C111" s="101" t="s">
        <v>358</v>
      </c>
      <c r="D111" s="102" t="s">
        <v>505</v>
      </c>
      <c r="E111" s="103" t="s">
        <v>516</v>
      </c>
      <c r="F111" s="104">
        <v>8.4499999999999993</v>
      </c>
      <c r="G111" s="104">
        <v>28.916160000000001</v>
      </c>
      <c r="H111" s="50">
        <v>22.2654432</v>
      </c>
      <c r="I111" s="51">
        <v>188.14299503999999</v>
      </c>
      <c r="J111" s="317">
        <v>8.4499999999999993</v>
      </c>
      <c r="K111" s="317">
        <v>188.14299503999999</v>
      </c>
      <c r="L111" s="317"/>
      <c r="M111" s="317">
        <v>0</v>
      </c>
      <c r="N111" s="317">
        <v>376.28599007999998</v>
      </c>
      <c r="O111" s="52">
        <v>0</v>
      </c>
      <c r="P111" s="53">
        <v>8.4499999999999993</v>
      </c>
      <c r="Q111" s="54">
        <v>8.4499999999999993</v>
      </c>
      <c r="R111" s="52">
        <v>0</v>
      </c>
      <c r="S111" s="55">
        <v>188.14299503999999</v>
      </c>
      <c r="T111" s="54">
        <v>188.14299503999999</v>
      </c>
      <c r="U111" s="56">
        <v>1</v>
      </c>
    </row>
    <row r="112" spans="1:21" ht="15.75" x14ac:dyDescent="0.25">
      <c r="A112" s="33">
        <v>5</v>
      </c>
      <c r="B112" s="106"/>
      <c r="C112" s="107" t="s">
        <v>72</v>
      </c>
      <c r="D112" s="36"/>
      <c r="E112" s="108"/>
      <c r="F112" s="109"/>
      <c r="G112" s="110"/>
      <c r="H112" s="111"/>
      <c r="I112" s="40">
        <v>484302.60269159998</v>
      </c>
      <c r="J112" s="40">
        <v>0</v>
      </c>
      <c r="K112" s="40">
        <v>0</v>
      </c>
      <c r="L112" s="40">
        <v>0</v>
      </c>
      <c r="M112" s="40">
        <v>0</v>
      </c>
      <c r="N112" s="40">
        <v>484302.60269159998</v>
      </c>
      <c r="O112" s="40"/>
      <c r="P112" s="40"/>
      <c r="Q112" s="40"/>
      <c r="R112" s="40">
        <v>484302.60269159998</v>
      </c>
      <c r="S112" s="40">
        <v>0</v>
      </c>
      <c r="T112" s="40">
        <v>484302.60269159998</v>
      </c>
      <c r="U112" s="43">
        <v>1</v>
      </c>
    </row>
    <row r="113" spans="1:21" x14ac:dyDescent="0.2">
      <c r="A113" s="78" t="s">
        <v>670</v>
      </c>
      <c r="B113" s="79"/>
      <c r="C113" s="80" t="s">
        <v>73</v>
      </c>
      <c r="D113" s="95"/>
      <c r="E113" s="95"/>
      <c r="F113" s="96"/>
      <c r="G113" s="97"/>
      <c r="H113" s="98"/>
      <c r="I113" s="83">
        <v>99424.621988999992</v>
      </c>
      <c r="J113" s="83">
        <v>0</v>
      </c>
      <c r="K113" s="83">
        <v>0</v>
      </c>
      <c r="L113" s="83">
        <v>0</v>
      </c>
      <c r="M113" s="83">
        <v>0</v>
      </c>
      <c r="N113" s="83">
        <v>99424.621988999992</v>
      </c>
      <c r="O113" s="83"/>
      <c r="P113" s="83"/>
      <c r="Q113" s="83"/>
      <c r="R113" s="83">
        <v>99424.621988999992</v>
      </c>
      <c r="S113" s="83">
        <v>0</v>
      </c>
      <c r="T113" s="83">
        <v>99424.621988999992</v>
      </c>
      <c r="U113" s="84">
        <v>1</v>
      </c>
    </row>
    <row r="114" spans="1:21" ht="25.5" x14ac:dyDescent="0.2">
      <c r="A114" s="47" t="s">
        <v>671</v>
      </c>
      <c r="B114" s="62" t="s">
        <v>672</v>
      </c>
      <c r="C114" s="90" t="s">
        <v>673</v>
      </c>
      <c r="D114" s="58" t="s">
        <v>505</v>
      </c>
      <c r="E114" s="91" t="s">
        <v>516</v>
      </c>
      <c r="F114" s="68">
        <v>15.030000000000001</v>
      </c>
      <c r="G114" s="61">
        <v>863.18</v>
      </c>
      <c r="H114" s="50">
        <v>664.64859999999999</v>
      </c>
      <c r="I114" s="51">
        <v>9989.6684580000001</v>
      </c>
      <c r="J114" s="317"/>
      <c r="K114" s="317">
        <v>0</v>
      </c>
      <c r="L114" s="317"/>
      <c r="M114" s="317">
        <v>0</v>
      </c>
      <c r="N114" s="317">
        <v>9989.6684580000001</v>
      </c>
      <c r="O114" s="52">
        <v>15.03</v>
      </c>
      <c r="P114" s="53"/>
      <c r="Q114" s="54">
        <v>15.03</v>
      </c>
      <c r="R114" s="52">
        <v>9989.6684580000001</v>
      </c>
      <c r="S114" s="55">
        <v>0</v>
      </c>
      <c r="T114" s="54">
        <v>9989.6684580000001</v>
      </c>
      <c r="U114" s="56">
        <v>1</v>
      </c>
    </row>
    <row r="115" spans="1:21" ht="38.25" x14ac:dyDescent="0.2">
      <c r="A115" s="47" t="s">
        <v>674</v>
      </c>
      <c r="B115" s="89">
        <v>92409</v>
      </c>
      <c r="C115" s="90" t="s">
        <v>69</v>
      </c>
      <c r="D115" s="58" t="s">
        <v>505</v>
      </c>
      <c r="E115" s="91" t="s">
        <v>508</v>
      </c>
      <c r="F115" s="68">
        <v>273.17</v>
      </c>
      <c r="G115" s="61">
        <v>331.19</v>
      </c>
      <c r="H115" s="50">
        <v>255.0163</v>
      </c>
      <c r="I115" s="51">
        <v>69662.802670999998</v>
      </c>
      <c r="J115" s="317"/>
      <c r="K115" s="317">
        <v>0</v>
      </c>
      <c r="L115" s="317"/>
      <c r="M115" s="317">
        <v>0</v>
      </c>
      <c r="N115" s="317">
        <v>69662.802670999998</v>
      </c>
      <c r="O115" s="52">
        <v>273.17</v>
      </c>
      <c r="P115" s="53"/>
      <c r="Q115" s="54">
        <v>273.17</v>
      </c>
      <c r="R115" s="52">
        <v>69662.802670999998</v>
      </c>
      <c r="S115" s="55">
        <v>0</v>
      </c>
      <c r="T115" s="54">
        <v>69662.802670999998</v>
      </c>
      <c r="U115" s="56">
        <v>1</v>
      </c>
    </row>
    <row r="116" spans="1:21" ht="25.5" x14ac:dyDescent="0.2">
      <c r="A116" s="58" t="s">
        <v>675</v>
      </c>
      <c r="B116" s="89" t="s">
        <v>656</v>
      </c>
      <c r="C116" s="90" t="s">
        <v>70</v>
      </c>
      <c r="D116" s="58" t="s">
        <v>505</v>
      </c>
      <c r="E116" s="91" t="s">
        <v>44</v>
      </c>
      <c r="F116" s="68">
        <v>399.9</v>
      </c>
      <c r="G116" s="61">
        <v>18.53</v>
      </c>
      <c r="H116" s="50">
        <v>14.2681</v>
      </c>
      <c r="I116" s="51">
        <v>5705.8131899999998</v>
      </c>
      <c r="J116" s="317"/>
      <c r="K116" s="317">
        <v>0</v>
      </c>
      <c r="L116" s="317"/>
      <c r="M116" s="317">
        <v>0</v>
      </c>
      <c r="N116" s="317">
        <v>5705.8131899999998</v>
      </c>
      <c r="O116" s="52">
        <v>399.9</v>
      </c>
      <c r="P116" s="53"/>
      <c r="Q116" s="54">
        <v>399.9</v>
      </c>
      <c r="R116" s="52">
        <v>5705.8131899999998</v>
      </c>
      <c r="S116" s="55">
        <v>0</v>
      </c>
      <c r="T116" s="54">
        <v>5705.8131899999998</v>
      </c>
      <c r="U116" s="56">
        <v>1</v>
      </c>
    </row>
    <row r="117" spans="1:21" ht="25.5" x14ac:dyDescent="0.2">
      <c r="A117" s="58" t="s">
        <v>676</v>
      </c>
      <c r="B117" s="89" t="s">
        <v>658</v>
      </c>
      <c r="C117" s="90" t="s">
        <v>71</v>
      </c>
      <c r="D117" s="58" t="s">
        <v>505</v>
      </c>
      <c r="E117" s="91" t="s">
        <v>44</v>
      </c>
      <c r="F117" s="68">
        <v>496.3</v>
      </c>
      <c r="G117" s="61">
        <v>14.06</v>
      </c>
      <c r="H117" s="50">
        <v>10.8262</v>
      </c>
      <c r="I117" s="51">
        <v>5373.04306</v>
      </c>
      <c r="J117" s="317"/>
      <c r="K117" s="317">
        <v>0</v>
      </c>
      <c r="L117" s="317"/>
      <c r="M117" s="317">
        <v>0</v>
      </c>
      <c r="N117" s="317">
        <v>5373.04306</v>
      </c>
      <c r="O117" s="52">
        <v>496.3</v>
      </c>
      <c r="P117" s="53"/>
      <c r="Q117" s="54">
        <v>496.3</v>
      </c>
      <c r="R117" s="52">
        <v>5373.04306</v>
      </c>
      <c r="S117" s="55">
        <v>0</v>
      </c>
      <c r="T117" s="54">
        <v>5373.04306</v>
      </c>
      <c r="U117" s="56">
        <v>1</v>
      </c>
    </row>
    <row r="118" spans="1:21" ht="25.5" x14ac:dyDescent="0.2">
      <c r="A118" s="58" t="s">
        <v>677</v>
      </c>
      <c r="B118" s="89" t="s">
        <v>678</v>
      </c>
      <c r="C118" s="90" t="s">
        <v>74</v>
      </c>
      <c r="D118" s="58" t="s">
        <v>505</v>
      </c>
      <c r="E118" s="91" t="s">
        <v>44</v>
      </c>
      <c r="F118" s="68">
        <v>833.5</v>
      </c>
      <c r="G118" s="61">
        <v>11.77</v>
      </c>
      <c r="H118" s="50">
        <v>9.0628999999999991</v>
      </c>
      <c r="I118" s="51">
        <v>7553.9271499999995</v>
      </c>
      <c r="J118" s="317"/>
      <c r="K118" s="317">
        <v>0</v>
      </c>
      <c r="L118" s="317"/>
      <c r="M118" s="317">
        <v>0</v>
      </c>
      <c r="N118" s="317">
        <v>7553.9271499999995</v>
      </c>
      <c r="O118" s="52">
        <v>833.5</v>
      </c>
      <c r="P118" s="53"/>
      <c r="Q118" s="54">
        <v>833.5</v>
      </c>
      <c r="R118" s="52">
        <v>7553.9271499999995</v>
      </c>
      <c r="S118" s="55">
        <v>0</v>
      </c>
      <c r="T118" s="54">
        <v>7553.9271499999995</v>
      </c>
      <c r="U118" s="56">
        <v>1</v>
      </c>
    </row>
    <row r="119" spans="1:21" ht="25.5" x14ac:dyDescent="0.2">
      <c r="A119" s="58" t="s">
        <v>679</v>
      </c>
      <c r="B119" s="89" t="s">
        <v>680</v>
      </c>
      <c r="C119" s="90" t="s">
        <v>75</v>
      </c>
      <c r="D119" s="58" t="s">
        <v>505</v>
      </c>
      <c r="E119" s="91" t="s">
        <v>44</v>
      </c>
      <c r="F119" s="68">
        <v>130.6</v>
      </c>
      <c r="G119" s="61">
        <v>11.33</v>
      </c>
      <c r="H119" s="50">
        <v>8.7241</v>
      </c>
      <c r="I119" s="51">
        <v>1139.3674599999999</v>
      </c>
      <c r="J119" s="317"/>
      <c r="K119" s="317">
        <v>0</v>
      </c>
      <c r="L119" s="317"/>
      <c r="M119" s="317">
        <v>0</v>
      </c>
      <c r="N119" s="317">
        <v>1139.3674599999999</v>
      </c>
      <c r="O119" s="52">
        <v>130.6</v>
      </c>
      <c r="P119" s="53"/>
      <c r="Q119" s="54">
        <v>130.6</v>
      </c>
      <c r="R119" s="52">
        <v>1139.3674599999999</v>
      </c>
      <c r="S119" s="55">
        <v>0</v>
      </c>
      <c r="T119" s="54">
        <v>1139.3674599999999</v>
      </c>
      <c r="U119" s="56">
        <v>1</v>
      </c>
    </row>
    <row r="120" spans="1:21" x14ac:dyDescent="0.2">
      <c r="A120" s="112" t="s">
        <v>681</v>
      </c>
      <c r="B120" s="113"/>
      <c r="C120" s="114" t="s">
        <v>76</v>
      </c>
      <c r="D120" s="115"/>
      <c r="E120" s="114"/>
      <c r="F120" s="116"/>
      <c r="G120" s="117"/>
      <c r="H120" s="118"/>
      <c r="I120" s="83">
        <v>114603.203176</v>
      </c>
      <c r="J120" s="83">
        <v>0</v>
      </c>
      <c r="K120" s="83">
        <v>0</v>
      </c>
      <c r="L120" s="83">
        <v>0</v>
      </c>
      <c r="M120" s="83">
        <v>0</v>
      </c>
      <c r="N120" s="83">
        <v>114603.203176</v>
      </c>
      <c r="O120" s="83"/>
      <c r="P120" s="83"/>
      <c r="Q120" s="83"/>
      <c r="R120" s="83">
        <v>114603.203176</v>
      </c>
      <c r="S120" s="83">
        <v>0</v>
      </c>
      <c r="T120" s="83">
        <v>114603.203176</v>
      </c>
      <c r="U120" s="84">
        <v>1</v>
      </c>
    </row>
    <row r="121" spans="1:21" ht="38.25" x14ac:dyDescent="0.2">
      <c r="A121" s="47" t="s">
        <v>682</v>
      </c>
      <c r="B121" s="62" t="s">
        <v>608</v>
      </c>
      <c r="C121" s="90" t="s">
        <v>60</v>
      </c>
      <c r="D121" s="58" t="s">
        <v>505</v>
      </c>
      <c r="E121" s="91" t="s">
        <v>516</v>
      </c>
      <c r="F121" s="68">
        <v>32.28</v>
      </c>
      <c r="G121" s="61">
        <v>865.55</v>
      </c>
      <c r="H121" s="50">
        <v>666.47349999999994</v>
      </c>
      <c r="I121" s="51">
        <v>21513.764579999999</v>
      </c>
      <c r="J121" s="317"/>
      <c r="K121" s="317">
        <v>0</v>
      </c>
      <c r="L121" s="317"/>
      <c r="M121" s="317">
        <v>0</v>
      </c>
      <c r="N121" s="317">
        <v>21513.764579999999</v>
      </c>
      <c r="O121" s="52">
        <v>32.28</v>
      </c>
      <c r="P121" s="53"/>
      <c r="Q121" s="54">
        <v>32.28</v>
      </c>
      <c r="R121" s="52">
        <v>21513.764579999999</v>
      </c>
      <c r="S121" s="55">
        <v>0</v>
      </c>
      <c r="T121" s="54">
        <v>21513.764579999999</v>
      </c>
      <c r="U121" s="56">
        <v>1</v>
      </c>
    </row>
    <row r="122" spans="1:21" ht="38.25" x14ac:dyDescent="0.2">
      <c r="A122" s="47" t="s">
        <v>683</v>
      </c>
      <c r="B122" s="89">
        <v>92448</v>
      </c>
      <c r="C122" s="90" t="s">
        <v>77</v>
      </c>
      <c r="D122" s="58" t="s">
        <v>505</v>
      </c>
      <c r="E122" s="91" t="s">
        <v>508</v>
      </c>
      <c r="F122" s="68">
        <v>390.94000000000005</v>
      </c>
      <c r="G122" s="61">
        <v>222.92</v>
      </c>
      <c r="H122" s="50">
        <v>171.64839999999998</v>
      </c>
      <c r="I122" s="51">
        <v>67104.225495999999</v>
      </c>
      <c r="J122" s="317"/>
      <c r="K122" s="317">
        <v>0</v>
      </c>
      <c r="L122" s="317"/>
      <c r="M122" s="317">
        <v>0</v>
      </c>
      <c r="N122" s="317">
        <v>67104.225495999999</v>
      </c>
      <c r="O122" s="52">
        <v>390.94</v>
      </c>
      <c r="P122" s="53"/>
      <c r="Q122" s="54">
        <v>390.94</v>
      </c>
      <c r="R122" s="52">
        <v>67104.225495999999</v>
      </c>
      <c r="S122" s="55">
        <v>0</v>
      </c>
      <c r="T122" s="54">
        <v>67104.225495999999</v>
      </c>
      <c r="U122" s="56">
        <v>1</v>
      </c>
    </row>
    <row r="123" spans="1:21" ht="25.5" x14ac:dyDescent="0.2">
      <c r="A123" s="47" t="s">
        <v>684</v>
      </c>
      <c r="B123" s="89" t="s">
        <v>656</v>
      </c>
      <c r="C123" s="90" t="s">
        <v>70</v>
      </c>
      <c r="D123" s="58" t="s">
        <v>505</v>
      </c>
      <c r="E123" s="91" t="s">
        <v>44</v>
      </c>
      <c r="F123" s="68">
        <v>529.29999999999995</v>
      </c>
      <c r="G123" s="61">
        <v>18.53</v>
      </c>
      <c r="H123" s="50">
        <v>14.2681</v>
      </c>
      <c r="I123" s="51">
        <v>7552.1053299999994</v>
      </c>
      <c r="J123" s="317"/>
      <c r="K123" s="317">
        <v>0</v>
      </c>
      <c r="L123" s="317"/>
      <c r="M123" s="317">
        <v>0</v>
      </c>
      <c r="N123" s="317">
        <v>7552.1053299999994</v>
      </c>
      <c r="O123" s="52">
        <v>529.29999999999995</v>
      </c>
      <c r="P123" s="53"/>
      <c r="Q123" s="54">
        <v>529.29999999999995</v>
      </c>
      <c r="R123" s="52">
        <v>7552.1053299999994</v>
      </c>
      <c r="S123" s="55">
        <v>0</v>
      </c>
      <c r="T123" s="54">
        <v>7552.1053299999994</v>
      </c>
      <c r="U123" s="56">
        <v>1</v>
      </c>
    </row>
    <row r="124" spans="1:21" ht="25.5" x14ac:dyDescent="0.2">
      <c r="A124" s="47" t="s">
        <v>685</v>
      </c>
      <c r="B124" s="89" t="s">
        <v>686</v>
      </c>
      <c r="C124" s="90" t="s">
        <v>78</v>
      </c>
      <c r="D124" s="58" t="s">
        <v>505</v>
      </c>
      <c r="E124" s="91" t="s">
        <v>44</v>
      </c>
      <c r="F124" s="68">
        <v>65</v>
      </c>
      <c r="G124" s="61">
        <v>17.149999999999999</v>
      </c>
      <c r="H124" s="50">
        <v>13.205499999999999</v>
      </c>
      <c r="I124" s="51">
        <v>858.35749999999996</v>
      </c>
      <c r="J124" s="317"/>
      <c r="K124" s="317">
        <v>0</v>
      </c>
      <c r="L124" s="317"/>
      <c r="M124" s="317">
        <v>0</v>
      </c>
      <c r="N124" s="317">
        <v>858.35749999999996</v>
      </c>
      <c r="O124" s="52">
        <v>65</v>
      </c>
      <c r="P124" s="53"/>
      <c r="Q124" s="54">
        <v>65</v>
      </c>
      <c r="R124" s="52">
        <v>858.35749999999996</v>
      </c>
      <c r="S124" s="55">
        <v>0</v>
      </c>
      <c r="T124" s="54">
        <v>858.35749999999996</v>
      </c>
      <c r="U124" s="56">
        <v>1</v>
      </c>
    </row>
    <row r="125" spans="1:21" ht="25.5" x14ac:dyDescent="0.2">
      <c r="A125" s="47" t="s">
        <v>687</v>
      </c>
      <c r="B125" s="89" t="s">
        <v>688</v>
      </c>
      <c r="C125" s="90" t="s">
        <v>79</v>
      </c>
      <c r="D125" s="58" t="s">
        <v>505</v>
      </c>
      <c r="E125" s="91" t="s">
        <v>44</v>
      </c>
      <c r="F125" s="68">
        <v>508.3</v>
      </c>
      <c r="G125" s="61">
        <v>15.89</v>
      </c>
      <c r="H125" s="50">
        <v>12.235300000000001</v>
      </c>
      <c r="I125" s="51">
        <v>6219.2029900000007</v>
      </c>
      <c r="J125" s="317"/>
      <c r="K125" s="317">
        <v>0</v>
      </c>
      <c r="L125" s="317"/>
      <c r="M125" s="317">
        <v>0</v>
      </c>
      <c r="N125" s="317">
        <v>6219.2029900000007</v>
      </c>
      <c r="O125" s="52">
        <v>508.3</v>
      </c>
      <c r="P125" s="53"/>
      <c r="Q125" s="54">
        <v>508.3</v>
      </c>
      <c r="R125" s="52">
        <v>6219.2029900000007</v>
      </c>
      <c r="S125" s="55">
        <v>0</v>
      </c>
      <c r="T125" s="54">
        <v>6219.2029900000007</v>
      </c>
      <c r="U125" s="56">
        <v>1</v>
      </c>
    </row>
    <row r="126" spans="1:21" ht="25.5" x14ac:dyDescent="0.2">
      <c r="A126" s="47" t="s">
        <v>689</v>
      </c>
      <c r="B126" s="89" t="s">
        <v>658</v>
      </c>
      <c r="C126" s="90" t="s">
        <v>71</v>
      </c>
      <c r="D126" s="58" t="s">
        <v>505</v>
      </c>
      <c r="E126" s="91" t="s">
        <v>44</v>
      </c>
      <c r="F126" s="68">
        <v>327.40000000000003</v>
      </c>
      <c r="G126" s="61">
        <v>14.06</v>
      </c>
      <c r="H126" s="50">
        <v>10.8262</v>
      </c>
      <c r="I126" s="51">
        <v>3544.4978800000004</v>
      </c>
      <c r="J126" s="317"/>
      <c r="K126" s="317">
        <v>0</v>
      </c>
      <c r="L126" s="317"/>
      <c r="M126" s="317">
        <v>0</v>
      </c>
      <c r="N126" s="317">
        <v>3544.4978800000004</v>
      </c>
      <c r="O126" s="52">
        <v>327.39999999999998</v>
      </c>
      <c r="P126" s="53"/>
      <c r="Q126" s="54">
        <v>327.39999999999998</v>
      </c>
      <c r="R126" s="52">
        <v>3544.4978799999999</v>
      </c>
      <c r="S126" s="55">
        <v>0</v>
      </c>
      <c r="T126" s="54">
        <v>3544.4978799999999</v>
      </c>
      <c r="U126" s="56">
        <v>0.99999999999999989</v>
      </c>
    </row>
    <row r="127" spans="1:21" ht="25.5" x14ac:dyDescent="0.2">
      <c r="A127" s="47" t="s">
        <v>690</v>
      </c>
      <c r="B127" s="89" t="s">
        <v>678</v>
      </c>
      <c r="C127" s="90" t="s">
        <v>74</v>
      </c>
      <c r="D127" s="58" t="s">
        <v>505</v>
      </c>
      <c r="E127" s="91" t="s">
        <v>44</v>
      </c>
      <c r="F127" s="68">
        <v>399.6</v>
      </c>
      <c r="G127" s="61">
        <v>11.77</v>
      </c>
      <c r="H127" s="50">
        <v>9.0628999999999991</v>
      </c>
      <c r="I127" s="51">
        <v>3621.5348399999998</v>
      </c>
      <c r="J127" s="317"/>
      <c r="K127" s="317">
        <v>0</v>
      </c>
      <c r="L127" s="317"/>
      <c r="M127" s="317">
        <v>0</v>
      </c>
      <c r="N127" s="317">
        <v>3621.5348399999998</v>
      </c>
      <c r="O127" s="52">
        <v>399.6</v>
      </c>
      <c r="P127" s="53"/>
      <c r="Q127" s="54">
        <v>399.6</v>
      </c>
      <c r="R127" s="52">
        <v>3621.5348399999998</v>
      </c>
      <c r="S127" s="55">
        <v>0</v>
      </c>
      <c r="T127" s="54">
        <v>3621.5348399999998</v>
      </c>
      <c r="U127" s="56">
        <v>1</v>
      </c>
    </row>
    <row r="128" spans="1:21" ht="25.5" x14ac:dyDescent="0.2">
      <c r="A128" s="47" t="s">
        <v>691</v>
      </c>
      <c r="B128" s="89" t="s">
        <v>680</v>
      </c>
      <c r="C128" s="90" t="s">
        <v>75</v>
      </c>
      <c r="D128" s="58" t="s">
        <v>505</v>
      </c>
      <c r="E128" s="91" t="s">
        <v>44</v>
      </c>
      <c r="F128" s="68">
        <v>428.4</v>
      </c>
      <c r="G128" s="61">
        <v>11.33</v>
      </c>
      <c r="H128" s="50">
        <v>8.7241</v>
      </c>
      <c r="I128" s="51">
        <v>3737.4044399999998</v>
      </c>
      <c r="J128" s="317"/>
      <c r="K128" s="317">
        <v>0</v>
      </c>
      <c r="L128" s="317"/>
      <c r="M128" s="317">
        <v>0</v>
      </c>
      <c r="N128" s="317">
        <v>3737.4044399999998</v>
      </c>
      <c r="O128" s="52">
        <v>428.4</v>
      </c>
      <c r="P128" s="53"/>
      <c r="Q128" s="54">
        <v>428.4</v>
      </c>
      <c r="R128" s="52">
        <v>3737.4044399999998</v>
      </c>
      <c r="S128" s="55">
        <v>0</v>
      </c>
      <c r="T128" s="54">
        <v>3737.4044399999998</v>
      </c>
      <c r="U128" s="56">
        <v>1</v>
      </c>
    </row>
    <row r="129" spans="1:21" ht="25.5" x14ac:dyDescent="0.2">
      <c r="A129" s="47" t="s">
        <v>692</v>
      </c>
      <c r="B129" s="89" t="s">
        <v>693</v>
      </c>
      <c r="C129" s="90" t="s">
        <v>80</v>
      </c>
      <c r="D129" s="58" t="s">
        <v>505</v>
      </c>
      <c r="E129" s="91" t="s">
        <v>44</v>
      </c>
      <c r="F129" s="68">
        <v>45.8</v>
      </c>
      <c r="G129" s="61">
        <v>12.82</v>
      </c>
      <c r="H129" s="50">
        <v>9.8714000000000013</v>
      </c>
      <c r="I129" s="51">
        <v>452.11012000000005</v>
      </c>
      <c r="J129" s="317"/>
      <c r="K129" s="317">
        <v>0</v>
      </c>
      <c r="L129" s="317"/>
      <c r="M129" s="317">
        <v>0</v>
      </c>
      <c r="N129" s="317">
        <v>452.11012000000005</v>
      </c>
      <c r="O129" s="52">
        <v>45.8</v>
      </c>
      <c r="P129" s="53"/>
      <c r="Q129" s="54">
        <v>45.8</v>
      </c>
      <c r="R129" s="52">
        <v>452.11012000000005</v>
      </c>
      <c r="S129" s="55">
        <v>0</v>
      </c>
      <c r="T129" s="54">
        <v>452.11012000000005</v>
      </c>
      <c r="U129" s="56">
        <v>1</v>
      </c>
    </row>
    <row r="130" spans="1:21" x14ac:dyDescent="0.2">
      <c r="A130" s="112" t="s">
        <v>694</v>
      </c>
      <c r="B130" s="113"/>
      <c r="C130" s="114" t="s">
        <v>81</v>
      </c>
      <c r="D130" s="119"/>
      <c r="E130" s="114"/>
      <c r="F130" s="116"/>
      <c r="G130" s="117"/>
      <c r="H130" s="118"/>
      <c r="I130" s="83">
        <v>270274.7775266</v>
      </c>
      <c r="J130" s="83">
        <v>0</v>
      </c>
      <c r="K130" s="83">
        <v>0</v>
      </c>
      <c r="L130" s="83">
        <v>0</v>
      </c>
      <c r="M130" s="83">
        <v>0</v>
      </c>
      <c r="N130" s="83">
        <v>270274.7775266</v>
      </c>
      <c r="O130" s="83"/>
      <c r="P130" s="83"/>
      <c r="Q130" s="83"/>
      <c r="R130" s="83">
        <v>270274.7775266</v>
      </c>
      <c r="S130" s="83">
        <v>0</v>
      </c>
      <c r="T130" s="83">
        <v>270274.7775266</v>
      </c>
      <c r="U130" s="84">
        <v>1</v>
      </c>
    </row>
    <row r="131" spans="1:21" ht="38.25" x14ac:dyDescent="0.2">
      <c r="A131" s="47" t="s">
        <v>695</v>
      </c>
      <c r="B131" s="62" t="s">
        <v>608</v>
      </c>
      <c r="C131" s="90" t="s">
        <v>60</v>
      </c>
      <c r="D131" s="58" t="s">
        <v>505</v>
      </c>
      <c r="E131" s="91" t="s">
        <v>516</v>
      </c>
      <c r="F131" s="68">
        <v>98.36</v>
      </c>
      <c r="G131" s="61">
        <v>865.55</v>
      </c>
      <c r="H131" s="50">
        <v>666.47349999999994</v>
      </c>
      <c r="I131" s="51">
        <v>65554.333459999994</v>
      </c>
      <c r="J131" s="317"/>
      <c r="K131" s="317">
        <v>0</v>
      </c>
      <c r="L131" s="317"/>
      <c r="M131" s="317">
        <v>0</v>
      </c>
      <c r="N131" s="317">
        <v>65554.333459999994</v>
      </c>
      <c r="O131" s="52">
        <v>98.36</v>
      </c>
      <c r="P131" s="53"/>
      <c r="Q131" s="54">
        <v>98.36</v>
      </c>
      <c r="R131" s="52">
        <v>65554.333459999994</v>
      </c>
      <c r="S131" s="55">
        <v>0</v>
      </c>
      <c r="T131" s="54">
        <v>65554.333459999994</v>
      </c>
      <c r="U131" s="56">
        <v>1</v>
      </c>
    </row>
    <row r="132" spans="1:21" ht="38.25" x14ac:dyDescent="0.2">
      <c r="A132" s="47" t="s">
        <v>696</v>
      </c>
      <c r="B132" s="89">
        <v>103760</v>
      </c>
      <c r="C132" s="90" t="s">
        <v>59</v>
      </c>
      <c r="D132" s="58" t="s">
        <v>505</v>
      </c>
      <c r="E132" s="91" t="s">
        <v>508</v>
      </c>
      <c r="F132" s="68">
        <v>843.79000000000008</v>
      </c>
      <c r="G132" s="61">
        <v>146.59</v>
      </c>
      <c r="H132" s="50">
        <v>112.87430000000001</v>
      </c>
      <c r="I132" s="51">
        <v>95242.205597000007</v>
      </c>
      <c r="J132" s="317"/>
      <c r="K132" s="317">
        <v>0</v>
      </c>
      <c r="L132" s="317"/>
      <c r="M132" s="317">
        <v>0</v>
      </c>
      <c r="N132" s="317">
        <v>95242.205597000007</v>
      </c>
      <c r="O132" s="52">
        <v>843.79</v>
      </c>
      <c r="P132" s="53"/>
      <c r="Q132" s="54">
        <v>843.79</v>
      </c>
      <c r="R132" s="52">
        <v>95242.205597000007</v>
      </c>
      <c r="S132" s="55">
        <v>0</v>
      </c>
      <c r="T132" s="54">
        <v>95242.205597000007</v>
      </c>
      <c r="U132" s="56">
        <v>1</v>
      </c>
    </row>
    <row r="133" spans="1:21" ht="25.5" x14ac:dyDescent="0.2">
      <c r="A133" s="75" t="s">
        <v>697</v>
      </c>
      <c r="B133" s="85">
        <v>92768</v>
      </c>
      <c r="C133" s="86" t="s">
        <v>61</v>
      </c>
      <c r="D133" s="58" t="s">
        <v>505</v>
      </c>
      <c r="E133" s="120" t="s">
        <v>44</v>
      </c>
      <c r="F133" s="121">
        <v>1260.8</v>
      </c>
      <c r="G133" s="61">
        <v>17.73</v>
      </c>
      <c r="H133" s="50">
        <v>13.652100000000001</v>
      </c>
      <c r="I133" s="51">
        <v>17212.56768</v>
      </c>
      <c r="J133" s="317"/>
      <c r="K133" s="317">
        <v>0</v>
      </c>
      <c r="L133" s="317"/>
      <c r="M133" s="317">
        <v>0</v>
      </c>
      <c r="N133" s="317">
        <v>17212.56768</v>
      </c>
      <c r="O133" s="52">
        <v>1260.8</v>
      </c>
      <c r="P133" s="53"/>
      <c r="Q133" s="54">
        <v>1260.8</v>
      </c>
      <c r="R133" s="52">
        <v>17212.56768</v>
      </c>
      <c r="S133" s="55">
        <v>0</v>
      </c>
      <c r="T133" s="54">
        <v>17212.56768</v>
      </c>
      <c r="U133" s="56">
        <v>1</v>
      </c>
    </row>
    <row r="134" spans="1:21" ht="25.5" x14ac:dyDescent="0.2">
      <c r="A134" s="75" t="s">
        <v>698</v>
      </c>
      <c r="B134" s="85" t="s">
        <v>613</v>
      </c>
      <c r="C134" s="86" t="s">
        <v>62</v>
      </c>
      <c r="D134" s="58" t="s">
        <v>505</v>
      </c>
      <c r="E134" s="120" t="s">
        <v>44</v>
      </c>
      <c r="F134" s="121">
        <v>1815.4</v>
      </c>
      <c r="G134" s="61">
        <v>16.399999999999999</v>
      </c>
      <c r="H134" s="50">
        <v>12.627999999999998</v>
      </c>
      <c r="I134" s="51">
        <v>22924.871199999998</v>
      </c>
      <c r="J134" s="317"/>
      <c r="K134" s="317">
        <v>0</v>
      </c>
      <c r="L134" s="317"/>
      <c r="M134" s="317">
        <v>0</v>
      </c>
      <c r="N134" s="317">
        <v>22924.871199999998</v>
      </c>
      <c r="O134" s="52">
        <v>1815.4</v>
      </c>
      <c r="P134" s="53"/>
      <c r="Q134" s="54">
        <v>1815.4</v>
      </c>
      <c r="R134" s="52">
        <v>22924.871199999998</v>
      </c>
      <c r="S134" s="55">
        <v>0</v>
      </c>
      <c r="T134" s="54">
        <v>22924.871199999998</v>
      </c>
      <c r="U134" s="56">
        <v>1</v>
      </c>
    </row>
    <row r="135" spans="1:21" ht="25.5" x14ac:dyDescent="0.2">
      <c r="A135" s="75" t="s">
        <v>699</v>
      </c>
      <c r="B135" s="89" t="s">
        <v>615</v>
      </c>
      <c r="C135" s="90" t="s">
        <v>63</v>
      </c>
      <c r="D135" s="58" t="s">
        <v>505</v>
      </c>
      <c r="E135" s="122" t="s">
        <v>44</v>
      </c>
      <c r="F135" s="123">
        <v>2550.1999999999998</v>
      </c>
      <c r="G135" s="61">
        <v>15.18</v>
      </c>
      <c r="H135" s="50">
        <v>11.688599999999999</v>
      </c>
      <c r="I135" s="51">
        <v>29808.267719999996</v>
      </c>
      <c r="J135" s="317"/>
      <c r="K135" s="317">
        <v>0</v>
      </c>
      <c r="L135" s="317"/>
      <c r="M135" s="317">
        <v>0</v>
      </c>
      <c r="N135" s="317">
        <v>29808.267719999996</v>
      </c>
      <c r="O135" s="52">
        <v>2550.1999999999998</v>
      </c>
      <c r="P135" s="53"/>
      <c r="Q135" s="54">
        <v>2550.1999999999998</v>
      </c>
      <c r="R135" s="52">
        <v>29808.267719999996</v>
      </c>
      <c r="S135" s="55">
        <v>0</v>
      </c>
      <c r="T135" s="54">
        <v>29808.267719999996</v>
      </c>
      <c r="U135" s="56">
        <v>1</v>
      </c>
    </row>
    <row r="136" spans="1:21" ht="25.5" x14ac:dyDescent="0.2">
      <c r="A136" s="75" t="s">
        <v>700</v>
      </c>
      <c r="B136" s="89" t="s">
        <v>617</v>
      </c>
      <c r="C136" s="90" t="s">
        <v>64</v>
      </c>
      <c r="D136" s="58" t="s">
        <v>505</v>
      </c>
      <c r="E136" s="122" t="s">
        <v>44</v>
      </c>
      <c r="F136" s="123">
        <v>1819.1000000000001</v>
      </c>
      <c r="G136" s="61">
        <v>13.42</v>
      </c>
      <c r="H136" s="50">
        <v>10.333400000000001</v>
      </c>
      <c r="I136" s="51">
        <v>18797.487940000003</v>
      </c>
      <c r="J136" s="317"/>
      <c r="K136" s="317">
        <v>0</v>
      </c>
      <c r="L136" s="317"/>
      <c r="M136" s="317">
        <v>0</v>
      </c>
      <c r="N136" s="317">
        <v>18797.487940000003</v>
      </c>
      <c r="O136" s="52">
        <v>1819.1</v>
      </c>
      <c r="P136" s="53"/>
      <c r="Q136" s="54">
        <v>1819.1</v>
      </c>
      <c r="R136" s="52">
        <v>18797.487940000003</v>
      </c>
      <c r="S136" s="55">
        <v>0</v>
      </c>
      <c r="T136" s="54">
        <v>18797.487940000003</v>
      </c>
      <c r="U136" s="56">
        <v>1</v>
      </c>
    </row>
    <row r="137" spans="1:21" ht="15" customHeight="1" x14ac:dyDescent="0.2">
      <c r="A137" s="60" t="s">
        <v>701</v>
      </c>
      <c r="B137" s="85" t="s">
        <v>619</v>
      </c>
      <c r="C137" s="86" t="s">
        <v>65</v>
      </c>
      <c r="D137" s="58" t="s">
        <v>505</v>
      </c>
      <c r="E137" s="120" t="s">
        <v>44</v>
      </c>
      <c r="F137" s="121">
        <v>1774.3999999999999</v>
      </c>
      <c r="G137" s="61">
        <v>11.18</v>
      </c>
      <c r="H137" s="50">
        <v>8.6085999999999991</v>
      </c>
      <c r="I137" s="51">
        <v>15275.099839999997</v>
      </c>
      <c r="J137" s="317"/>
      <c r="K137" s="317">
        <v>0</v>
      </c>
      <c r="L137" s="317"/>
      <c r="M137" s="317">
        <v>0</v>
      </c>
      <c r="N137" s="317">
        <v>15275.099839999997</v>
      </c>
      <c r="O137" s="52">
        <v>1774.4</v>
      </c>
      <c r="P137" s="53"/>
      <c r="Q137" s="54">
        <v>1774.4</v>
      </c>
      <c r="R137" s="52">
        <v>15275.099839999999</v>
      </c>
      <c r="S137" s="55">
        <v>0</v>
      </c>
      <c r="T137" s="54">
        <v>15275.099839999999</v>
      </c>
      <c r="U137" s="56">
        <v>1.0000000000000002</v>
      </c>
    </row>
    <row r="138" spans="1:21" ht="15" customHeight="1" x14ac:dyDescent="0.2">
      <c r="A138" s="60" t="s">
        <v>702</v>
      </c>
      <c r="B138" s="85" t="s">
        <v>703</v>
      </c>
      <c r="C138" s="86" t="s">
        <v>704</v>
      </c>
      <c r="D138" s="58" t="s">
        <v>505</v>
      </c>
      <c r="E138" s="120" t="s">
        <v>506</v>
      </c>
      <c r="F138" s="88">
        <v>8</v>
      </c>
      <c r="G138" s="61">
        <v>886.35455999999999</v>
      </c>
      <c r="H138" s="50">
        <v>682.49301119999996</v>
      </c>
      <c r="I138" s="51">
        <v>5459.9440895999996</v>
      </c>
      <c r="J138" s="317"/>
      <c r="K138" s="317">
        <v>0</v>
      </c>
      <c r="L138" s="317"/>
      <c r="M138" s="317">
        <v>0</v>
      </c>
      <c r="N138" s="317">
        <v>5459.9440895999996</v>
      </c>
      <c r="O138" s="52">
        <v>8</v>
      </c>
      <c r="P138" s="53"/>
      <c r="Q138" s="54">
        <v>8</v>
      </c>
      <c r="R138" s="52">
        <v>5459.9440895999996</v>
      </c>
      <c r="S138" s="55">
        <v>0</v>
      </c>
      <c r="T138" s="54">
        <v>5459.9440895999996</v>
      </c>
      <c r="U138" s="56">
        <v>1</v>
      </c>
    </row>
    <row r="139" spans="1:21" s="300" customFormat="1" ht="15.75" x14ac:dyDescent="0.25">
      <c r="A139" s="33">
        <v>6</v>
      </c>
      <c r="B139" s="34"/>
      <c r="C139" s="35" t="s">
        <v>82</v>
      </c>
      <c r="D139" s="36"/>
      <c r="E139" s="36"/>
      <c r="F139" s="37"/>
      <c r="G139" s="66"/>
      <c r="H139" s="67"/>
      <c r="I139" s="40">
        <v>228513.54993605602</v>
      </c>
      <c r="J139" s="40">
        <v>0</v>
      </c>
      <c r="K139" s="40">
        <v>0</v>
      </c>
      <c r="L139" s="40">
        <v>0</v>
      </c>
      <c r="M139" s="40">
        <v>0</v>
      </c>
      <c r="N139" s="40">
        <v>228513.54993605602</v>
      </c>
      <c r="O139" s="40"/>
      <c r="P139" s="40"/>
      <c r="Q139" s="40"/>
      <c r="R139" s="40">
        <v>206599.88728517602</v>
      </c>
      <c r="S139" s="40">
        <v>21913.66265088</v>
      </c>
      <c r="T139" s="40">
        <v>228513.54993605602</v>
      </c>
      <c r="U139" s="43">
        <v>1</v>
      </c>
    </row>
    <row r="140" spans="1:21" ht="38.25" x14ac:dyDescent="0.2">
      <c r="A140" s="75" t="s">
        <v>705</v>
      </c>
      <c r="B140" s="45" t="s">
        <v>706</v>
      </c>
      <c r="C140" s="57" t="s">
        <v>83</v>
      </c>
      <c r="D140" s="58" t="s">
        <v>505</v>
      </c>
      <c r="E140" s="58" t="s">
        <v>508</v>
      </c>
      <c r="F140" s="59">
        <v>66.47</v>
      </c>
      <c r="G140" s="49">
        <v>146.19</v>
      </c>
      <c r="H140" s="50">
        <v>112.5663</v>
      </c>
      <c r="I140" s="51">
        <v>7482.2819609999997</v>
      </c>
      <c r="J140" s="317"/>
      <c r="K140" s="317">
        <v>0</v>
      </c>
      <c r="L140" s="317"/>
      <c r="M140" s="317">
        <v>0</v>
      </c>
      <c r="N140" s="317">
        <v>7482.2819609999997</v>
      </c>
      <c r="O140" s="52">
        <v>66.47</v>
      </c>
      <c r="P140" s="53"/>
      <c r="Q140" s="54">
        <v>66.47</v>
      </c>
      <c r="R140" s="52">
        <v>7482.2819609999997</v>
      </c>
      <c r="S140" s="55">
        <v>0</v>
      </c>
      <c r="T140" s="54">
        <v>7482.2819609999997</v>
      </c>
      <c r="U140" s="56">
        <v>1</v>
      </c>
    </row>
    <row r="141" spans="1:21" ht="38.25" x14ac:dyDescent="0.2">
      <c r="A141" s="60" t="s">
        <v>707</v>
      </c>
      <c r="B141" s="70">
        <v>87690</v>
      </c>
      <c r="C141" s="57" t="s">
        <v>708</v>
      </c>
      <c r="D141" s="58" t="s">
        <v>505</v>
      </c>
      <c r="E141" s="58" t="s">
        <v>508</v>
      </c>
      <c r="F141" s="59">
        <v>682.52</v>
      </c>
      <c r="G141" s="49">
        <v>69.588480000000004</v>
      </c>
      <c r="H141" s="50">
        <v>53.583129600000007</v>
      </c>
      <c r="I141" s="51">
        <v>36571.557614592006</v>
      </c>
      <c r="J141" s="317"/>
      <c r="K141" s="317">
        <v>0</v>
      </c>
      <c r="L141" s="317"/>
      <c r="M141" s="317">
        <v>0</v>
      </c>
      <c r="N141" s="317">
        <v>36571.557614592006</v>
      </c>
      <c r="O141" s="52">
        <v>682.52</v>
      </c>
      <c r="P141" s="53"/>
      <c r="Q141" s="54">
        <v>682.52</v>
      </c>
      <c r="R141" s="52">
        <v>36571.557614592006</v>
      </c>
      <c r="S141" s="55">
        <v>0</v>
      </c>
      <c r="T141" s="54">
        <v>36571.557614592006</v>
      </c>
      <c r="U141" s="56">
        <v>1</v>
      </c>
    </row>
    <row r="142" spans="1:21" ht="38.25" x14ac:dyDescent="0.2">
      <c r="A142" s="75" t="s">
        <v>709</v>
      </c>
      <c r="B142" s="124" t="s">
        <v>710</v>
      </c>
      <c r="C142" s="74" t="s">
        <v>711</v>
      </c>
      <c r="D142" s="58" t="s">
        <v>505</v>
      </c>
      <c r="E142" s="58" t="s">
        <v>508</v>
      </c>
      <c r="F142" s="59">
        <v>458.03</v>
      </c>
      <c r="G142" s="49">
        <v>280.10000000000002</v>
      </c>
      <c r="H142" s="50">
        <v>215.67700000000002</v>
      </c>
      <c r="I142" s="51">
        <v>98786.53631000001</v>
      </c>
      <c r="J142" s="317"/>
      <c r="K142" s="317">
        <v>0</v>
      </c>
      <c r="L142" s="317"/>
      <c r="M142" s="317">
        <v>0</v>
      </c>
      <c r="N142" s="317">
        <v>98786.53631000001</v>
      </c>
      <c r="O142" s="52">
        <v>458.03</v>
      </c>
      <c r="P142" s="53"/>
      <c r="Q142" s="54">
        <v>458.03</v>
      </c>
      <c r="R142" s="52">
        <v>98786.53631000001</v>
      </c>
      <c r="S142" s="55">
        <v>0</v>
      </c>
      <c r="T142" s="54">
        <v>98786.53631000001</v>
      </c>
      <c r="U142" s="56">
        <v>1</v>
      </c>
    </row>
    <row r="143" spans="1:21" ht="25.5" x14ac:dyDescent="0.2">
      <c r="A143" s="75" t="s">
        <v>712</v>
      </c>
      <c r="B143" s="45" t="s">
        <v>713</v>
      </c>
      <c r="C143" s="57" t="s">
        <v>714</v>
      </c>
      <c r="D143" s="58" t="s">
        <v>505</v>
      </c>
      <c r="E143" s="58" t="s">
        <v>508</v>
      </c>
      <c r="F143" s="59">
        <v>70.98</v>
      </c>
      <c r="G143" s="49">
        <v>860.5</v>
      </c>
      <c r="H143" s="50">
        <v>662.58500000000004</v>
      </c>
      <c r="I143" s="51">
        <v>47030.283300000003</v>
      </c>
      <c r="J143" s="317"/>
      <c r="K143" s="317">
        <v>0</v>
      </c>
      <c r="L143" s="317"/>
      <c r="M143" s="317">
        <v>0</v>
      </c>
      <c r="N143" s="317">
        <v>47030.283300000003</v>
      </c>
      <c r="O143" s="52">
        <v>70.98</v>
      </c>
      <c r="P143" s="53"/>
      <c r="Q143" s="54">
        <v>70.98</v>
      </c>
      <c r="R143" s="52">
        <v>47030.283300000003</v>
      </c>
      <c r="S143" s="55">
        <v>0</v>
      </c>
      <c r="T143" s="54">
        <v>47030.283300000003</v>
      </c>
      <c r="U143" s="56">
        <v>1</v>
      </c>
    </row>
    <row r="144" spans="1:21" ht="25.5" x14ac:dyDescent="0.2">
      <c r="A144" s="75" t="s">
        <v>715</v>
      </c>
      <c r="B144" s="45" t="s">
        <v>716</v>
      </c>
      <c r="C144" s="57" t="s">
        <v>717</v>
      </c>
      <c r="D144" s="58" t="s">
        <v>505</v>
      </c>
      <c r="E144" s="58" t="s">
        <v>508</v>
      </c>
      <c r="F144" s="59">
        <v>364.28000000000003</v>
      </c>
      <c r="G144" s="49">
        <v>78.124800000000008</v>
      </c>
      <c r="H144" s="50">
        <v>60.156096000000005</v>
      </c>
      <c r="I144" s="51">
        <v>21913.662650880004</v>
      </c>
      <c r="J144" s="317"/>
      <c r="K144" s="317">
        <v>0</v>
      </c>
      <c r="L144" s="317"/>
      <c r="M144" s="317">
        <v>0</v>
      </c>
      <c r="N144" s="317">
        <v>21913.662650880004</v>
      </c>
      <c r="O144" s="52">
        <v>0</v>
      </c>
      <c r="P144" s="53">
        <v>364.28</v>
      </c>
      <c r="Q144" s="54">
        <v>364.28</v>
      </c>
      <c r="R144" s="52">
        <v>0</v>
      </c>
      <c r="S144" s="55">
        <v>21913.66265088</v>
      </c>
      <c r="T144" s="54">
        <v>21913.66265088</v>
      </c>
      <c r="U144" s="56">
        <v>0.99999999999999989</v>
      </c>
    </row>
    <row r="145" spans="1:21" ht="51" x14ac:dyDescent="0.2">
      <c r="A145" s="75" t="s">
        <v>718</v>
      </c>
      <c r="B145" s="45" t="s">
        <v>719</v>
      </c>
      <c r="C145" s="57" t="s">
        <v>720</v>
      </c>
      <c r="D145" s="58" t="s">
        <v>505</v>
      </c>
      <c r="E145" s="58" t="s">
        <v>508</v>
      </c>
      <c r="F145" s="59">
        <v>87.04</v>
      </c>
      <c r="G145" s="49">
        <v>249.61247999999998</v>
      </c>
      <c r="H145" s="50">
        <v>192.20160959999998</v>
      </c>
      <c r="I145" s="51">
        <v>16729.228099584001</v>
      </c>
      <c r="J145" s="317"/>
      <c r="K145" s="317">
        <v>0</v>
      </c>
      <c r="L145" s="317"/>
      <c r="M145" s="317">
        <v>0</v>
      </c>
      <c r="N145" s="317">
        <v>16729.228099584001</v>
      </c>
      <c r="O145" s="52">
        <v>87.04</v>
      </c>
      <c r="P145" s="53"/>
      <c r="Q145" s="54">
        <v>87.04</v>
      </c>
      <c r="R145" s="52">
        <v>16729.228099584001</v>
      </c>
      <c r="S145" s="55">
        <v>0</v>
      </c>
      <c r="T145" s="54">
        <v>16729.228099584001</v>
      </c>
      <c r="U145" s="56">
        <v>1</v>
      </c>
    </row>
    <row r="146" spans="1:21" s="300" customFormat="1" ht="15.75" x14ac:dyDescent="0.25">
      <c r="A146" s="33">
        <v>7</v>
      </c>
      <c r="B146" s="34"/>
      <c r="C146" s="35" t="s">
        <v>84</v>
      </c>
      <c r="D146" s="36"/>
      <c r="E146" s="36"/>
      <c r="F146" s="37"/>
      <c r="G146" s="66"/>
      <c r="H146" s="67"/>
      <c r="I146" s="40">
        <v>455161.12849293853</v>
      </c>
      <c r="J146" s="40">
        <v>0</v>
      </c>
      <c r="K146" s="40">
        <v>0</v>
      </c>
      <c r="L146" s="40">
        <v>0</v>
      </c>
      <c r="M146" s="40">
        <v>0</v>
      </c>
      <c r="N146" s="40">
        <v>455161.12849293853</v>
      </c>
      <c r="O146" s="40"/>
      <c r="P146" s="40"/>
      <c r="Q146" s="40"/>
      <c r="R146" s="40">
        <v>455160.649611976</v>
      </c>
      <c r="S146" s="40">
        <v>0.47888096256030166</v>
      </c>
      <c r="T146" s="40">
        <v>455161.12849293853</v>
      </c>
      <c r="U146" s="43">
        <v>1</v>
      </c>
    </row>
    <row r="147" spans="1:21" ht="25.5" x14ac:dyDescent="0.2">
      <c r="A147" s="75" t="s">
        <v>721</v>
      </c>
      <c r="B147" s="124">
        <v>96361</v>
      </c>
      <c r="C147" s="125" t="s">
        <v>722</v>
      </c>
      <c r="D147" s="126" t="s">
        <v>505</v>
      </c>
      <c r="E147" s="127" t="s">
        <v>508</v>
      </c>
      <c r="F147" s="128">
        <v>266</v>
      </c>
      <c r="G147" s="129">
        <v>198.54432</v>
      </c>
      <c r="H147" s="50">
        <v>152.87912639999999</v>
      </c>
      <c r="I147" s="51">
        <v>40665.847622399997</v>
      </c>
      <c r="J147" s="317"/>
      <c r="K147" s="317">
        <v>0</v>
      </c>
      <c r="L147" s="317"/>
      <c r="M147" s="317">
        <v>0</v>
      </c>
      <c r="N147" s="317">
        <v>40665.847622399997</v>
      </c>
      <c r="O147" s="52">
        <v>266</v>
      </c>
      <c r="P147" s="53"/>
      <c r="Q147" s="54">
        <v>266</v>
      </c>
      <c r="R147" s="52">
        <v>40665.847622399997</v>
      </c>
      <c r="S147" s="55">
        <v>0</v>
      </c>
      <c r="T147" s="54">
        <v>40665.847622399997</v>
      </c>
      <c r="U147" s="56">
        <v>1</v>
      </c>
    </row>
    <row r="148" spans="1:21" x14ac:dyDescent="0.2">
      <c r="A148" s="75" t="s">
        <v>723</v>
      </c>
      <c r="B148" s="62" t="s">
        <v>724</v>
      </c>
      <c r="C148" s="74" t="s">
        <v>85</v>
      </c>
      <c r="D148" s="126" t="s">
        <v>505</v>
      </c>
      <c r="E148" s="127" t="s">
        <v>508</v>
      </c>
      <c r="F148" s="76">
        <v>266</v>
      </c>
      <c r="G148" s="129">
        <v>44.553600000000003</v>
      </c>
      <c r="H148" s="50">
        <v>34.306272</v>
      </c>
      <c r="I148" s="51">
        <v>9125.4683519999999</v>
      </c>
      <c r="J148" s="317"/>
      <c r="K148" s="317">
        <v>0</v>
      </c>
      <c r="L148" s="317"/>
      <c r="M148" s="317">
        <v>0</v>
      </c>
      <c r="N148" s="317">
        <v>9125.4683519999999</v>
      </c>
      <c r="O148" s="52">
        <v>266</v>
      </c>
      <c r="P148" s="53"/>
      <c r="Q148" s="54">
        <v>266</v>
      </c>
      <c r="R148" s="52">
        <v>9125.4683519999999</v>
      </c>
      <c r="S148" s="55">
        <v>0</v>
      </c>
      <c r="T148" s="54">
        <v>9125.4683519999999</v>
      </c>
      <c r="U148" s="56">
        <v>1</v>
      </c>
    </row>
    <row r="149" spans="1:21" ht="38.25" x14ac:dyDescent="0.2">
      <c r="A149" s="75" t="s">
        <v>725</v>
      </c>
      <c r="B149" s="62">
        <v>103324</v>
      </c>
      <c r="C149" s="74" t="s">
        <v>86</v>
      </c>
      <c r="D149" s="126" t="s">
        <v>505</v>
      </c>
      <c r="E149" s="130" t="s">
        <v>508</v>
      </c>
      <c r="F149" s="76">
        <v>1779.79</v>
      </c>
      <c r="G149" s="131">
        <v>100.86335999999999</v>
      </c>
      <c r="H149" s="50">
        <v>77.664787199999992</v>
      </c>
      <c r="I149" s="51">
        <v>138227.01161068797</v>
      </c>
      <c r="J149" s="317"/>
      <c r="K149" s="317">
        <v>0</v>
      </c>
      <c r="L149" s="317"/>
      <c r="M149" s="317">
        <v>0</v>
      </c>
      <c r="N149" s="317">
        <v>138227.01161068797</v>
      </c>
      <c r="O149" s="52">
        <v>1779.79</v>
      </c>
      <c r="P149" s="53"/>
      <c r="Q149" s="54">
        <v>1779.79</v>
      </c>
      <c r="R149" s="52">
        <v>138227.01161068797</v>
      </c>
      <c r="S149" s="55">
        <v>0</v>
      </c>
      <c r="T149" s="54">
        <v>138227.01161068797</v>
      </c>
      <c r="U149" s="56">
        <v>1</v>
      </c>
    </row>
    <row r="150" spans="1:21" ht="25.5" x14ac:dyDescent="0.2">
      <c r="A150" s="75" t="s">
        <v>726</v>
      </c>
      <c r="B150" s="45">
        <v>87878</v>
      </c>
      <c r="C150" s="57" t="s">
        <v>727</v>
      </c>
      <c r="D150" s="58" t="s">
        <v>505</v>
      </c>
      <c r="E150" s="58" t="s">
        <v>508</v>
      </c>
      <c r="F150" s="59">
        <v>3559.58</v>
      </c>
      <c r="G150" s="49">
        <v>6.6767999999999992</v>
      </c>
      <c r="H150" s="50">
        <v>5.1411359999999995</v>
      </c>
      <c r="I150" s="51">
        <v>18300.284882879998</v>
      </c>
      <c r="J150" s="317"/>
      <c r="K150" s="317">
        <v>0</v>
      </c>
      <c r="L150" s="317"/>
      <c r="M150" s="317">
        <v>0</v>
      </c>
      <c r="N150" s="317">
        <v>18300.284882879998</v>
      </c>
      <c r="O150" s="52">
        <v>3559.58</v>
      </c>
      <c r="P150" s="53"/>
      <c r="Q150" s="54">
        <v>3559.58</v>
      </c>
      <c r="R150" s="52">
        <v>18300.284882879998</v>
      </c>
      <c r="S150" s="55">
        <v>0</v>
      </c>
      <c r="T150" s="54">
        <v>18300.284882879998</v>
      </c>
      <c r="U150" s="56">
        <v>1</v>
      </c>
    </row>
    <row r="151" spans="1:21" ht="24" x14ac:dyDescent="0.2">
      <c r="A151" s="75" t="s">
        <v>728</v>
      </c>
      <c r="B151" s="62" t="s">
        <v>729</v>
      </c>
      <c r="C151" s="132" t="s">
        <v>87</v>
      </c>
      <c r="D151" s="47" t="s">
        <v>505</v>
      </c>
      <c r="E151" s="47" t="s">
        <v>508</v>
      </c>
      <c r="F151" s="76">
        <v>3559.58</v>
      </c>
      <c r="G151" s="131">
        <v>47.97</v>
      </c>
      <c r="H151" s="50">
        <v>36.936900000000001</v>
      </c>
      <c r="I151" s="51">
        <v>131479.85050200002</v>
      </c>
      <c r="J151" s="317"/>
      <c r="K151" s="317">
        <v>0</v>
      </c>
      <c r="L151" s="317"/>
      <c r="M151" s="317">
        <v>0</v>
      </c>
      <c r="N151" s="317">
        <v>131479.85050200002</v>
      </c>
      <c r="O151" s="52">
        <v>3559.58</v>
      </c>
      <c r="P151" s="53"/>
      <c r="Q151" s="54">
        <v>3559.58</v>
      </c>
      <c r="R151" s="52">
        <v>131479.85050200002</v>
      </c>
      <c r="S151" s="55">
        <v>0</v>
      </c>
      <c r="T151" s="54">
        <v>131479.85050200002</v>
      </c>
      <c r="U151" s="56">
        <v>1</v>
      </c>
    </row>
    <row r="152" spans="1:21" x14ac:dyDescent="0.2">
      <c r="A152" s="75" t="s">
        <v>730</v>
      </c>
      <c r="B152" s="45" t="s">
        <v>731</v>
      </c>
      <c r="C152" s="46" t="s">
        <v>88</v>
      </c>
      <c r="D152" s="58" t="s">
        <v>505</v>
      </c>
      <c r="E152" s="58" t="s">
        <v>35</v>
      </c>
      <c r="F152" s="48">
        <v>493.99999999999994</v>
      </c>
      <c r="G152" s="49">
        <v>196.22</v>
      </c>
      <c r="H152" s="50">
        <v>151.08940000000001</v>
      </c>
      <c r="I152" s="51">
        <v>74638.1636</v>
      </c>
      <c r="J152" s="317"/>
      <c r="K152" s="317">
        <v>0</v>
      </c>
      <c r="L152" s="317"/>
      <c r="M152" s="317">
        <v>0</v>
      </c>
      <c r="N152" s="317">
        <v>74638.1636</v>
      </c>
      <c r="O152" s="52">
        <v>494</v>
      </c>
      <c r="P152" s="53"/>
      <c r="Q152" s="54">
        <v>494</v>
      </c>
      <c r="R152" s="52">
        <v>74638.1636</v>
      </c>
      <c r="S152" s="55">
        <v>0</v>
      </c>
      <c r="T152" s="54">
        <v>74638.1636</v>
      </c>
      <c r="U152" s="56">
        <v>1</v>
      </c>
    </row>
    <row r="153" spans="1:21" ht="38.25" x14ac:dyDescent="0.2">
      <c r="A153" s="75" t="s">
        <v>732</v>
      </c>
      <c r="B153" s="62" t="s">
        <v>733</v>
      </c>
      <c r="C153" s="74" t="s">
        <v>90</v>
      </c>
      <c r="D153" s="47" t="s">
        <v>505</v>
      </c>
      <c r="E153" s="47" t="s">
        <v>508</v>
      </c>
      <c r="F153" s="76">
        <v>442.55</v>
      </c>
      <c r="G153" s="131">
        <v>87.65</v>
      </c>
      <c r="H153" s="50">
        <v>67.490500000000011</v>
      </c>
      <c r="I153" s="51">
        <v>29867.920775000006</v>
      </c>
      <c r="J153" s="317"/>
      <c r="K153" s="317">
        <v>0</v>
      </c>
      <c r="L153" s="317"/>
      <c r="M153" s="317">
        <v>0</v>
      </c>
      <c r="N153" s="317">
        <v>29867.920775000006</v>
      </c>
      <c r="O153" s="52">
        <v>442.55</v>
      </c>
      <c r="P153" s="53"/>
      <c r="Q153" s="54">
        <v>442.55</v>
      </c>
      <c r="R153" s="52">
        <v>29867.920775000006</v>
      </c>
      <c r="S153" s="55">
        <v>0</v>
      </c>
      <c r="T153" s="54">
        <v>29867.920775000006</v>
      </c>
      <c r="U153" s="56">
        <v>1</v>
      </c>
    </row>
    <row r="154" spans="1:21" x14ac:dyDescent="0.2">
      <c r="A154" s="75" t="s">
        <v>734</v>
      </c>
      <c r="B154" s="62">
        <v>93187</v>
      </c>
      <c r="C154" s="74" t="s">
        <v>91</v>
      </c>
      <c r="D154" s="58" t="s">
        <v>505</v>
      </c>
      <c r="E154" s="58" t="s">
        <v>35</v>
      </c>
      <c r="F154" s="48">
        <v>76.599999999999994</v>
      </c>
      <c r="G154" s="49">
        <v>101.73696</v>
      </c>
      <c r="H154" s="50">
        <v>78.337459199999998</v>
      </c>
      <c r="I154" s="51">
        <v>6000.6493747199993</v>
      </c>
      <c r="J154" s="317"/>
      <c r="K154" s="317">
        <v>0</v>
      </c>
      <c r="L154" s="317"/>
      <c r="M154" s="317">
        <v>0</v>
      </c>
      <c r="N154" s="317">
        <v>6000.6493747199993</v>
      </c>
      <c r="O154" s="52">
        <v>76.599999999999994</v>
      </c>
      <c r="P154" s="53"/>
      <c r="Q154" s="54">
        <v>76.599999999999994</v>
      </c>
      <c r="R154" s="52">
        <v>6000.6493747199993</v>
      </c>
      <c r="S154" s="55">
        <v>0</v>
      </c>
      <c r="T154" s="54">
        <v>6000.6493747199993</v>
      </c>
      <c r="U154" s="56">
        <v>1</v>
      </c>
    </row>
    <row r="155" spans="1:21" ht="25.5" x14ac:dyDescent="0.2">
      <c r="A155" s="75" t="s">
        <v>735</v>
      </c>
      <c r="B155" s="62">
        <v>93197</v>
      </c>
      <c r="C155" s="74" t="s">
        <v>92</v>
      </c>
      <c r="D155" s="58" t="s">
        <v>505</v>
      </c>
      <c r="E155" s="58" t="s">
        <v>35</v>
      </c>
      <c r="F155" s="48">
        <v>76.599999999999994</v>
      </c>
      <c r="G155" s="49">
        <v>75.566400000000002</v>
      </c>
      <c r="H155" s="50">
        <v>58.186128000000004</v>
      </c>
      <c r="I155" s="51">
        <v>4457.0574047999999</v>
      </c>
      <c r="J155" s="317"/>
      <c r="K155" s="317">
        <v>0</v>
      </c>
      <c r="L155" s="317"/>
      <c r="M155" s="317">
        <v>0</v>
      </c>
      <c r="N155" s="317">
        <v>4457.0574047999999</v>
      </c>
      <c r="O155" s="52">
        <v>76.599999999999994</v>
      </c>
      <c r="P155" s="53"/>
      <c r="Q155" s="54">
        <v>76.599999999999994</v>
      </c>
      <c r="R155" s="52">
        <v>4457.0574047999999</v>
      </c>
      <c r="S155" s="55">
        <v>0</v>
      </c>
      <c r="T155" s="54">
        <v>4457.0574047999999</v>
      </c>
      <c r="U155" s="56">
        <v>1</v>
      </c>
    </row>
    <row r="156" spans="1:21" ht="38.25" x14ac:dyDescent="0.2">
      <c r="A156" s="75" t="s">
        <v>736</v>
      </c>
      <c r="B156" s="124">
        <v>101161</v>
      </c>
      <c r="C156" s="57" t="s">
        <v>93</v>
      </c>
      <c r="D156" s="126" t="s">
        <v>505</v>
      </c>
      <c r="E156" s="127" t="s">
        <v>508</v>
      </c>
      <c r="F156" s="128">
        <v>12.022400000000001</v>
      </c>
      <c r="G156" s="129">
        <v>259.13471999999996</v>
      </c>
      <c r="H156" s="50">
        <v>199.53373439999999</v>
      </c>
      <c r="I156" s="51">
        <v>2398.8743684505603</v>
      </c>
      <c r="J156" s="317"/>
      <c r="K156" s="317">
        <v>0</v>
      </c>
      <c r="L156" s="317"/>
      <c r="M156" s="317">
        <v>0</v>
      </c>
      <c r="N156" s="317">
        <v>2398.8743684505603</v>
      </c>
      <c r="O156" s="52">
        <v>12.02</v>
      </c>
      <c r="P156" s="53">
        <v>2.400000000001512E-3</v>
      </c>
      <c r="Q156" s="54">
        <v>12.022400000000001</v>
      </c>
      <c r="R156" s="52">
        <v>2398.3954874879996</v>
      </c>
      <c r="S156" s="55">
        <v>0.47888096256030166</v>
      </c>
      <c r="T156" s="54">
        <v>2398.8743684505598</v>
      </c>
      <c r="U156" s="56">
        <v>0.99999999999999978</v>
      </c>
    </row>
    <row r="157" spans="1:21" ht="15.75" x14ac:dyDescent="0.25">
      <c r="A157" s="33">
        <v>8</v>
      </c>
      <c r="B157" s="34"/>
      <c r="C157" s="35" t="s">
        <v>94</v>
      </c>
      <c r="D157" s="36"/>
      <c r="E157" s="36"/>
      <c r="F157" s="37"/>
      <c r="G157" s="66"/>
      <c r="H157" s="67"/>
      <c r="I157" s="40">
        <v>29749.293728000001</v>
      </c>
      <c r="J157" s="40">
        <v>0</v>
      </c>
      <c r="K157" s="40">
        <v>0</v>
      </c>
      <c r="L157" s="40">
        <v>0</v>
      </c>
      <c r="M157" s="40">
        <v>0</v>
      </c>
      <c r="N157" s="40">
        <v>29749.293728000001</v>
      </c>
      <c r="O157" s="40"/>
      <c r="P157" s="40"/>
      <c r="Q157" s="40"/>
      <c r="R157" s="40">
        <v>0</v>
      </c>
      <c r="S157" s="40">
        <v>29749.293728000004</v>
      </c>
      <c r="T157" s="40">
        <v>29749.293728000004</v>
      </c>
      <c r="U157" s="43">
        <v>1.0000000000000002</v>
      </c>
    </row>
    <row r="158" spans="1:21" s="300" customFormat="1" ht="15.75" x14ac:dyDescent="0.25">
      <c r="A158" s="60" t="s">
        <v>737</v>
      </c>
      <c r="B158" s="45" t="s">
        <v>738</v>
      </c>
      <c r="C158" s="57" t="s">
        <v>95</v>
      </c>
      <c r="D158" s="58" t="s">
        <v>739</v>
      </c>
      <c r="E158" s="58" t="s">
        <v>27</v>
      </c>
      <c r="F158" s="59">
        <v>31</v>
      </c>
      <c r="G158" s="49">
        <v>274</v>
      </c>
      <c r="H158" s="50">
        <v>210.98000000000002</v>
      </c>
      <c r="I158" s="51">
        <v>6540.380000000001</v>
      </c>
      <c r="J158" s="317"/>
      <c r="K158" s="317">
        <v>0</v>
      </c>
      <c r="L158" s="317"/>
      <c r="M158" s="317">
        <v>0</v>
      </c>
      <c r="N158" s="317">
        <v>6540.380000000001</v>
      </c>
      <c r="O158" s="52">
        <v>0</v>
      </c>
      <c r="P158" s="53">
        <v>31</v>
      </c>
      <c r="Q158" s="54">
        <v>31</v>
      </c>
      <c r="R158" s="52">
        <v>0</v>
      </c>
      <c r="S158" s="55">
        <v>6540.380000000001</v>
      </c>
      <c r="T158" s="54">
        <v>6540.380000000001</v>
      </c>
      <c r="U158" s="56">
        <v>1</v>
      </c>
    </row>
    <row r="159" spans="1:21" x14ac:dyDescent="0.2">
      <c r="A159" s="60" t="s">
        <v>740</v>
      </c>
      <c r="B159" s="45">
        <v>102188</v>
      </c>
      <c r="C159" s="57" t="s">
        <v>96</v>
      </c>
      <c r="D159" s="58" t="s">
        <v>505</v>
      </c>
      <c r="E159" s="58" t="s">
        <v>27</v>
      </c>
      <c r="F159" s="59">
        <v>10</v>
      </c>
      <c r="G159" s="49">
        <v>1277.8771200000001</v>
      </c>
      <c r="H159" s="50">
        <v>983.96538240000007</v>
      </c>
      <c r="I159" s="51">
        <v>9839.6538240000009</v>
      </c>
      <c r="J159" s="317"/>
      <c r="K159" s="317">
        <v>0</v>
      </c>
      <c r="L159" s="317"/>
      <c r="M159" s="317">
        <v>0</v>
      </c>
      <c r="N159" s="317">
        <v>9839.6538240000009</v>
      </c>
      <c r="O159" s="52">
        <v>0</v>
      </c>
      <c r="P159" s="53">
        <v>10</v>
      </c>
      <c r="Q159" s="54">
        <v>10</v>
      </c>
      <c r="R159" s="52">
        <v>0</v>
      </c>
      <c r="S159" s="55">
        <v>9839.6538240000009</v>
      </c>
      <c r="T159" s="54">
        <v>9839.6538240000009</v>
      </c>
      <c r="U159" s="56">
        <v>1</v>
      </c>
    </row>
    <row r="160" spans="1:21" x14ac:dyDescent="0.2">
      <c r="A160" s="60" t="s">
        <v>741</v>
      </c>
      <c r="B160" s="45">
        <v>100705</v>
      </c>
      <c r="C160" s="57" t="s">
        <v>97</v>
      </c>
      <c r="D160" s="58" t="s">
        <v>505</v>
      </c>
      <c r="E160" s="58" t="s">
        <v>27</v>
      </c>
      <c r="F160" s="59">
        <v>4</v>
      </c>
      <c r="G160" s="49">
        <v>108.07679999999999</v>
      </c>
      <c r="H160" s="50">
        <v>83.219135999999992</v>
      </c>
      <c r="I160" s="51">
        <v>332.87654399999997</v>
      </c>
      <c r="J160" s="317"/>
      <c r="K160" s="317">
        <v>0</v>
      </c>
      <c r="L160" s="317"/>
      <c r="M160" s="317">
        <v>0</v>
      </c>
      <c r="N160" s="317">
        <v>332.87654399999997</v>
      </c>
      <c r="O160" s="52">
        <v>0</v>
      </c>
      <c r="P160" s="53">
        <v>4</v>
      </c>
      <c r="Q160" s="54">
        <v>4</v>
      </c>
      <c r="R160" s="52">
        <v>0</v>
      </c>
      <c r="S160" s="55">
        <v>332.87654399999997</v>
      </c>
      <c r="T160" s="54">
        <v>332.87654399999997</v>
      </c>
      <c r="U160" s="56">
        <v>1</v>
      </c>
    </row>
    <row r="161" spans="1:21" x14ac:dyDescent="0.2">
      <c r="A161" s="60" t="s">
        <v>742</v>
      </c>
      <c r="B161" s="45" t="s">
        <v>743</v>
      </c>
      <c r="C161" s="57" t="s">
        <v>98</v>
      </c>
      <c r="D161" s="58" t="s">
        <v>505</v>
      </c>
      <c r="E161" s="58" t="s">
        <v>508</v>
      </c>
      <c r="F161" s="59">
        <v>96.899999999999991</v>
      </c>
      <c r="G161" s="49">
        <v>174.72</v>
      </c>
      <c r="H161" s="50">
        <v>134.53440000000001</v>
      </c>
      <c r="I161" s="51">
        <v>13036.38336</v>
      </c>
      <c r="J161" s="317"/>
      <c r="K161" s="317">
        <v>0</v>
      </c>
      <c r="L161" s="317"/>
      <c r="M161" s="317">
        <v>0</v>
      </c>
      <c r="N161" s="317">
        <v>13036.38336</v>
      </c>
      <c r="O161" s="52">
        <v>0</v>
      </c>
      <c r="P161" s="53">
        <v>96.9</v>
      </c>
      <c r="Q161" s="54">
        <v>96.9</v>
      </c>
      <c r="R161" s="52">
        <v>0</v>
      </c>
      <c r="S161" s="55">
        <v>13036.383360000002</v>
      </c>
      <c r="T161" s="54">
        <v>13036.383360000002</v>
      </c>
      <c r="U161" s="56">
        <v>1.0000000000000002</v>
      </c>
    </row>
    <row r="162" spans="1:21" ht="15.75" x14ac:dyDescent="0.25">
      <c r="A162" s="33">
        <v>9</v>
      </c>
      <c r="B162" s="34"/>
      <c r="C162" s="35" t="s">
        <v>99</v>
      </c>
      <c r="D162" s="36"/>
      <c r="E162" s="36"/>
      <c r="F162" s="37"/>
      <c r="G162" s="66"/>
      <c r="H162" s="67"/>
      <c r="I162" s="40">
        <v>206206.48115944801</v>
      </c>
      <c r="J162" s="40">
        <v>0</v>
      </c>
      <c r="K162" s="40">
        <v>0</v>
      </c>
      <c r="L162" s="40">
        <v>0</v>
      </c>
      <c r="M162" s="40">
        <v>0</v>
      </c>
      <c r="N162" s="40">
        <v>206206.48115944801</v>
      </c>
      <c r="O162" s="40"/>
      <c r="P162" s="40"/>
      <c r="Q162" s="40"/>
      <c r="R162" s="40">
        <v>89962.124693055986</v>
      </c>
      <c r="S162" s="40">
        <v>116244.35646639201</v>
      </c>
      <c r="T162" s="40">
        <v>206206.48115944798</v>
      </c>
      <c r="U162" s="43">
        <v>0.99999999999999989</v>
      </c>
    </row>
    <row r="163" spans="1:21" s="300" customFormat="1" ht="15.75" x14ac:dyDescent="0.25">
      <c r="A163" s="60" t="s">
        <v>744</v>
      </c>
      <c r="B163" s="45" t="s">
        <v>745</v>
      </c>
      <c r="C163" s="57" t="s">
        <v>100</v>
      </c>
      <c r="D163" s="58" t="s">
        <v>505</v>
      </c>
      <c r="E163" s="58" t="s">
        <v>508</v>
      </c>
      <c r="F163" s="59">
        <v>58.500000000000007</v>
      </c>
      <c r="G163" s="49">
        <v>632.79999999999995</v>
      </c>
      <c r="H163" s="50">
        <v>487.25599999999997</v>
      </c>
      <c r="I163" s="51">
        <v>28504.476000000002</v>
      </c>
      <c r="J163" s="317"/>
      <c r="K163" s="317">
        <v>0</v>
      </c>
      <c r="L163" s="317"/>
      <c r="M163" s="317">
        <v>0</v>
      </c>
      <c r="N163" s="317">
        <v>28504.476000000002</v>
      </c>
      <c r="O163" s="52">
        <v>58.5</v>
      </c>
      <c r="P163" s="53"/>
      <c r="Q163" s="54">
        <v>58.5</v>
      </c>
      <c r="R163" s="52">
        <v>28504.475999999999</v>
      </c>
      <c r="S163" s="55">
        <v>0</v>
      </c>
      <c r="T163" s="54">
        <v>28504.475999999999</v>
      </c>
      <c r="U163" s="56">
        <v>0.99999999999999989</v>
      </c>
    </row>
    <row r="164" spans="1:21" ht="25.5" x14ac:dyDescent="0.2">
      <c r="A164" s="60" t="s">
        <v>746</v>
      </c>
      <c r="B164" s="45">
        <v>94587</v>
      </c>
      <c r="C164" s="57" t="s">
        <v>747</v>
      </c>
      <c r="D164" s="133" t="s">
        <v>505</v>
      </c>
      <c r="E164" s="133" t="s">
        <v>35</v>
      </c>
      <c r="F164" s="59">
        <v>173.4</v>
      </c>
      <c r="G164" s="49">
        <v>89.943359999999998</v>
      </c>
      <c r="H164" s="50">
        <v>69.256387200000006</v>
      </c>
      <c r="I164" s="51">
        <v>12009.057540480002</v>
      </c>
      <c r="J164" s="317"/>
      <c r="K164" s="317">
        <v>0</v>
      </c>
      <c r="L164" s="317"/>
      <c r="M164" s="317">
        <v>0</v>
      </c>
      <c r="N164" s="317">
        <v>12009.057540480002</v>
      </c>
      <c r="O164" s="52">
        <v>173.4</v>
      </c>
      <c r="P164" s="53"/>
      <c r="Q164" s="54">
        <v>173.4</v>
      </c>
      <c r="R164" s="52">
        <v>12009.057540480002</v>
      </c>
      <c r="S164" s="55">
        <v>0</v>
      </c>
      <c r="T164" s="54">
        <v>12009.057540480002</v>
      </c>
      <c r="U164" s="56">
        <v>1</v>
      </c>
    </row>
    <row r="165" spans="1:21" x14ac:dyDescent="0.2">
      <c r="A165" s="60" t="s">
        <v>748</v>
      </c>
      <c r="B165" s="45" t="s">
        <v>749</v>
      </c>
      <c r="C165" s="57" t="s">
        <v>101</v>
      </c>
      <c r="D165" s="58" t="s">
        <v>505</v>
      </c>
      <c r="E165" s="58" t="s">
        <v>508</v>
      </c>
      <c r="F165" s="59">
        <v>4.8000000000000007</v>
      </c>
      <c r="G165" s="49">
        <v>450.18</v>
      </c>
      <c r="H165" s="50">
        <v>346.6386</v>
      </c>
      <c r="I165" s="51">
        <v>1663.8652800000002</v>
      </c>
      <c r="J165" s="317"/>
      <c r="K165" s="317">
        <v>0</v>
      </c>
      <c r="L165" s="317"/>
      <c r="M165" s="317">
        <v>0</v>
      </c>
      <c r="N165" s="317">
        <v>1663.8652800000002</v>
      </c>
      <c r="O165" s="52">
        <v>4.8</v>
      </c>
      <c r="P165" s="53"/>
      <c r="Q165" s="54">
        <v>4.8</v>
      </c>
      <c r="R165" s="52">
        <v>1663.86528</v>
      </c>
      <c r="S165" s="55">
        <v>0</v>
      </c>
      <c r="T165" s="54">
        <v>1663.86528</v>
      </c>
      <c r="U165" s="56">
        <v>0.99999999999999989</v>
      </c>
    </row>
    <row r="166" spans="1:21" x14ac:dyDescent="0.2">
      <c r="A166" s="60" t="s">
        <v>750</v>
      </c>
      <c r="B166" s="45" t="s">
        <v>751</v>
      </c>
      <c r="C166" s="57" t="s">
        <v>752</v>
      </c>
      <c r="D166" s="58" t="s">
        <v>505</v>
      </c>
      <c r="E166" s="58" t="s">
        <v>508</v>
      </c>
      <c r="F166" s="59">
        <v>65.720000000000013</v>
      </c>
      <c r="G166" s="49">
        <v>282.87</v>
      </c>
      <c r="H166" s="50">
        <v>217.8099</v>
      </c>
      <c r="I166" s="51">
        <v>14314.466628000002</v>
      </c>
      <c r="J166" s="317"/>
      <c r="K166" s="317">
        <v>0</v>
      </c>
      <c r="L166" s="317"/>
      <c r="M166" s="317">
        <v>0</v>
      </c>
      <c r="N166" s="317">
        <v>14314.466628000002</v>
      </c>
      <c r="O166" s="52">
        <v>0</v>
      </c>
      <c r="P166" s="53">
        <v>65.72</v>
      </c>
      <c r="Q166" s="54">
        <v>65.72</v>
      </c>
      <c r="R166" s="52">
        <v>0</v>
      </c>
      <c r="S166" s="55">
        <v>14314.466628</v>
      </c>
      <c r="T166" s="54">
        <v>14314.466628</v>
      </c>
      <c r="U166" s="56">
        <v>0.99999999999999989</v>
      </c>
    </row>
    <row r="167" spans="1:21" x14ac:dyDescent="0.2">
      <c r="A167" s="60" t="s">
        <v>753</v>
      </c>
      <c r="B167" s="45" t="s">
        <v>754</v>
      </c>
      <c r="C167" s="57" t="s">
        <v>755</v>
      </c>
      <c r="D167" s="58" t="s">
        <v>505</v>
      </c>
      <c r="E167" s="58" t="s">
        <v>508</v>
      </c>
      <c r="F167" s="59">
        <v>64.790000000000006</v>
      </c>
      <c r="G167" s="49">
        <v>1108.9104</v>
      </c>
      <c r="H167" s="50">
        <v>853.86100799999997</v>
      </c>
      <c r="I167" s="51">
        <v>55321.654708320006</v>
      </c>
      <c r="J167" s="317"/>
      <c r="K167" s="317">
        <v>0</v>
      </c>
      <c r="L167" s="317"/>
      <c r="M167" s="317">
        <v>0</v>
      </c>
      <c r="N167" s="317">
        <v>55321.654708320006</v>
      </c>
      <c r="O167" s="52">
        <v>0</v>
      </c>
      <c r="P167" s="53">
        <v>64.790000000000006</v>
      </c>
      <c r="Q167" s="54">
        <v>64.790000000000006</v>
      </c>
      <c r="R167" s="52">
        <v>0</v>
      </c>
      <c r="S167" s="55">
        <v>55321.654708320006</v>
      </c>
      <c r="T167" s="54">
        <v>55321.654708320006</v>
      </c>
      <c r="U167" s="56">
        <v>1</v>
      </c>
    </row>
    <row r="168" spans="1:21" x14ac:dyDescent="0.2">
      <c r="A168" s="60" t="s">
        <v>756</v>
      </c>
      <c r="B168" s="45" t="s">
        <v>757</v>
      </c>
      <c r="C168" s="57" t="s">
        <v>758</v>
      </c>
      <c r="D168" s="58" t="s">
        <v>505</v>
      </c>
      <c r="E168" s="58" t="s">
        <v>508</v>
      </c>
      <c r="F168" s="59">
        <v>5.25</v>
      </c>
      <c r="G168" s="49">
        <v>82.37</v>
      </c>
      <c r="H168" s="50">
        <v>63.424900000000008</v>
      </c>
      <c r="I168" s="51">
        <v>332.98072500000006</v>
      </c>
      <c r="J168" s="317"/>
      <c r="K168" s="317">
        <v>0</v>
      </c>
      <c r="L168" s="317"/>
      <c r="M168" s="317">
        <v>0</v>
      </c>
      <c r="N168" s="317">
        <v>332.98072500000006</v>
      </c>
      <c r="O168" s="52">
        <v>0</v>
      </c>
      <c r="P168" s="53">
        <v>5.25</v>
      </c>
      <c r="Q168" s="54">
        <v>5.25</v>
      </c>
      <c r="R168" s="52">
        <v>0</v>
      </c>
      <c r="S168" s="55">
        <v>332.98072500000006</v>
      </c>
      <c r="T168" s="54">
        <v>332.98072500000006</v>
      </c>
      <c r="U168" s="56">
        <v>1</v>
      </c>
    </row>
    <row r="169" spans="1:21" ht="25.5" x14ac:dyDescent="0.2">
      <c r="A169" s="60" t="s">
        <v>759</v>
      </c>
      <c r="B169" s="45" t="s">
        <v>760</v>
      </c>
      <c r="C169" s="57" t="s">
        <v>102</v>
      </c>
      <c r="D169" s="58" t="s">
        <v>505</v>
      </c>
      <c r="E169" s="58" t="s">
        <v>508</v>
      </c>
      <c r="F169" s="59">
        <v>12.585000000000001</v>
      </c>
      <c r="G169" s="61">
        <v>867.83424000000002</v>
      </c>
      <c r="H169" s="50">
        <v>668.23236480000003</v>
      </c>
      <c r="I169" s="51">
        <v>8409.7043110080012</v>
      </c>
      <c r="J169" s="317"/>
      <c r="K169" s="317">
        <v>0</v>
      </c>
      <c r="L169" s="317"/>
      <c r="M169" s="317">
        <v>0</v>
      </c>
      <c r="N169" s="317">
        <v>8409.7043110080012</v>
      </c>
      <c r="O169" s="52">
        <v>0</v>
      </c>
      <c r="P169" s="53">
        <v>12.585000000000001</v>
      </c>
      <c r="Q169" s="54">
        <v>12.585000000000001</v>
      </c>
      <c r="R169" s="52">
        <v>0</v>
      </c>
      <c r="S169" s="55">
        <v>8409.7043110080012</v>
      </c>
      <c r="T169" s="54">
        <v>8409.7043110080012</v>
      </c>
      <c r="U169" s="56">
        <v>1</v>
      </c>
    </row>
    <row r="170" spans="1:21" x14ac:dyDescent="0.2">
      <c r="A170" s="60" t="s">
        <v>761</v>
      </c>
      <c r="B170" s="45" t="s">
        <v>762</v>
      </c>
      <c r="C170" s="57" t="s">
        <v>103</v>
      </c>
      <c r="D170" s="58" t="s">
        <v>505</v>
      </c>
      <c r="E170" s="58" t="s">
        <v>27</v>
      </c>
      <c r="F170" s="59">
        <v>11</v>
      </c>
      <c r="G170" s="61">
        <v>312.17</v>
      </c>
      <c r="H170" s="50">
        <v>240.37090000000001</v>
      </c>
      <c r="I170" s="51">
        <v>2644.0799000000002</v>
      </c>
      <c r="J170" s="317"/>
      <c r="K170" s="317">
        <v>0</v>
      </c>
      <c r="L170" s="317"/>
      <c r="M170" s="317">
        <v>0</v>
      </c>
      <c r="N170" s="317">
        <v>2644.0799000000002</v>
      </c>
      <c r="O170" s="52">
        <v>0</v>
      </c>
      <c r="P170" s="53">
        <v>11</v>
      </c>
      <c r="Q170" s="54">
        <v>11</v>
      </c>
      <c r="R170" s="52">
        <v>0</v>
      </c>
      <c r="S170" s="55">
        <v>2644.0799000000002</v>
      </c>
      <c r="T170" s="54">
        <v>2644.0799000000002</v>
      </c>
      <c r="U170" s="56">
        <v>1</v>
      </c>
    </row>
    <row r="171" spans="1:21" ht="24" x14ac:dyDescent="0.2">
      <c r="A171" s="60" t="s">
        <v>763</v>
      </c>
      <c r="B171" s="45" t="s">
        <v>764</v>
      </c>
      <c r="C171" s="134" t="s">
        <v>104</v>
      </c>
      <c r="D171" s="58" t="s">
        <v>505</v>
      </c>
      <c r="E171" s="58" t="s">
        <v>27</v>
      </c>
      <c r="F171" s="59">
        <v>6</v>
      </c>
      <c r="G171" s="49">
        <v>1587.17</v>
      </c>
      <c r="H171" s="50">
        <v>1222.1209000000001</v>
      </c>
      <c r="I171" s="51">
        <v>7332.7254000000012</v>
      </c>
      <c r="J171" s="317"/>
      <c r="K171" s="317">
        <v>0</v>
      </c>
      <c r="L171" s="317"/>
      <c r="M171" s="317">
        <v>0</v>
      </c>
      <c r="N171" s="317">
        <v>7332.7254000000012</v>
      </c>
      <c r="O171" s="52">
        <v>6</v>
      </c>
      <c r="P171" s="53"/>
      <c r="Q171" s="54">
        <v>6</v>
      </c>
      <c r="R171" s="52">
        <v>7332.7254000000012</v>
      </c>
      <c r="S171" s="55">
        <v>0</v>
      </c>
      <c r="T171" s="54">
        <v>7332.7254000000012</v>
      </c>
      <c r="U171" s="56">
        <v>1</v>
      </c>
    </row>
    <row r="172" spans="1:21" ht="24" x14ac:dyDescent="0.2">
      <c r="A172" s="60" t="s">
        <v>765</v>
      </c>
      <c r="B172" s="45" t="s">
        <v>766</v>
      </c>
      <c r="C172" s="134" t="s">
        <v>105</v>
      </c>
      <c r="D172" s="60" t="s">
        <v>505</v>
      </c>
      <c r="E172" s="60" t="s">
        <v>27</v>
      </c>
      <c r="F172" s="59">
        <v>25</v>
      </c>
      <c r="G172" s="61">
        <v>1759.16</v>
      </c>
      <c r="H172" s="50">
        <v>1354.5532000000001</v>
      </c>
      <c r="I172" s="51">
        <v>33863.83</v>
      </c>
      <c r="J172" s="317"/>
      <c r="K172" s="317">
        <v>0</v>
      </c>
      <c r="L172" s="317"/>
      <c r="M172" s="317">
        <v>0</v>
      </c>
      <c r="N172" s="317">
        <v>33863.83</v>
      </c>
      <c r="O172" s="52">
        <v>25</v>
      </c>
      <c r="P172" s="53"/>
      <c r="Q172" s="54">
        <v>25</v>
      </c>
      <c r="R172" s="52">
        <v>33863.83</v>
      </c>
      <c r="S172" s="55">
        <v>0</v>
      </c>
      <c r="T172" s="54">
        <v>33863.83</v>
      </c>
      <c r="U172" s="56">
        <v>1</v>
      </c>
    </row>
    <row r="173" spans="1:21" ht="24" x14ac:dyDescent="0.2">
      <c r="A173" s="60" t="s">
        <v>767</v>
      </c>
      <c r="B173" s="45" t="s">
        <v>768</v>
      </c>
      <c r="C173" s="134" t="s">
        <v>769</v>
      </c>
      <c r="D173" s="60" t="s">
        <v>505</v>
      </c>
      <c r="E173" s="60" t="s">
        <v>27</v>
      </c>
      <c r="F173" s="59">
        <v>3</v>
      </c>
      <c r="G173" s="61">
        <v>1618.54</v>
      </c>
      <c r="H173" s="50">
        <v>1246.2757999999999</v>
      </c>
      <c r="I173" s="51">
        <v>3738.8273999999997</v>
      </c>
      <c r="J173" s="317"/>
      <c r="K173" s="317">
        <v>0</v>
      </c>
      <c r="L173" s="317"/>
      <c r="M173" s="317">
        <v>0</v>
      </c>
      <c r="N173" s="317">
        <v>3738.8273999999997</v>
      </c>
      <c r="O173" s="52">
        <v>3</v>
      </c>
      <c r="P173" s="53"/>
      <c r="Q173" s="54">
        <v>3</v>
      </c>
      <c r="R173" s="52">
        <v>3738.8273999999997</v>
      </c>
      <c r="S173" s="55">
        <v>0</v>
      </c>
      <c r="T173" s="54">
        <v>3738.8273999999997</v>
      </c>
      <c r="U173" s="56">
        <v>1</v>
      </c>
    </row>
    <row r="174" spans="1:21" ht="25.5" x14ac:dyDescent="0.2">
      <c r="A174" s="60" t="s">
        <v>770</v>
      </c>
      <c r="B174" s="45">
        <v>100701</v>
      </c>
      <c r="C174" s="57" t="s">
        <v>106</v>
      </c>
      <c r="D174" s="71" t="s">
        <v>505</v>
      </c>
      <c r="E174" s="71" t="s">
        <v>508</v>
      </c>
      <c r="F174" s="72">
        <v>1.8900000000000001</v>
      </c>
      <c r="G174" s="129">
        <v>558.45504000000005</v>
      </c>
      <c r="H174" s="50">
        <v>430.01038080000006</v>
      </c>
      <c r="I174" s="51">
        <v>812.71961971200017</v>
      </c>
      <c r="J174" s="317"/>
      <c r="K174" s="317">
        <v>0</v>
      </c>
      <c r="L174" s="317"/>
      <c r="M174" s="317">
        <v>0</v>
      </c>
      <c r="N174" s="317">
        <v>812.71961971200017</v>
      </c>
      <c r="O174" s="52">
        <v>0</v>
      </c>
      <c r="P174" s="53">
        <v>1.89</v>
      </c>
      <c r="Q174" s="54">
        <v>1.89</v>
      </c>
      <c r="R174" s="52">
        <v>0</v>
      </c>
      <c r="S174" s="55">
        <v>812.71961971200005</v>
      </c>
      <c r="T174" s="54">
        <v>812.71961971200005</v>
      </c>
      <c r="U174" s="56">
        <v>0.99999999999999989</v>
      </c>
    </row>
    <row r="175" spans="1:21" x14ac:dyDescent="0.2">
      <c r="A175" s="60" t="s">
        <v>771</v>
      </c>
      <c r="B175" s="45" t="s">
        <v>772</v>
      </c>
      <c r="C175" s="57" t="s">
        <v>773</v>
      </c>
      <c r="D175" s="71" t="s">
        <v>505</v>
      </c>
      <c r="E175" s="71" t="s">
        <v>508</v>
      </c>
      <c r="F175" s="72">
        <v>17.25</v>
      </c>
      <c r="G175" s="129">
        <v>1113.78</v>
      </c>
      <c r="H175" s="50">
        <v>857.61059999999998</v>
      </c>
      <c r="I175" s="51">
        <v>14793.78285</v>
      </c>
      <c r="J175" s="317"/>
      <c r="K175" s="317">
        <v>0</v>
      </c>
      <c r="L175" s="317"/>
      <c r="M175" s="317">
        <v>0</v>
      </c>
      <c r="N175" s="317">
        <v>14793.78285</v>
      </c>
      <c r="O175" s="52">
        <v>0</v>
      </c>
      <c r="P175" s="53">
        <v>17.25</v>
      </c>
      <c r="Q175" s="54">
        <v>17.25</v>
      </c>
      <c r="R175" s="52">
        <v>0</v>
      </c>
      <c r="S175" s="55">
        <v>14793.78285</v>
      </c>
      <c r="T175" s="54">
        <v>14793.78285</v>
      </c>
      <c r="U175" s="56">
        <v>1</v>
      </c>
    </row>
    <row r="176" spans="1:21" ht="25.5" x14ac:dyDescent="0.2">
      <c r="A176" s="60" t="s">
        <v>774</v>
      </c>
      <c r="B176" s="45" t="s">
        <v>775</v>
      </c>
      <c r="C176" s="57" t="s">
        <v>776</v>
      </c>
      <c r="D176" s="58" t="s">
        <v>505</v>
      </c>
      <c r="E176" s="47" t="s">
        <v>508</v>
      </c>
      <c r="F176" s="59">
        <v>22.6</v>
      </c>
      <c r="G176" s="49">
        <v>706.87968000000001</v>
      </c>
      <c r="H176" s="50">
        <v>544.29735360000006</v>
      </c>
      <c r="I176" s="51">
        <v>12301.120191360002</v>
      </c>
      <c r="J176" s="317"/>
      <c r="K176" s="317">
        <v>0</v>
      </c>
      <c r="L176" s="317"/>
      <c r="M176" s="317">
        <v>0</v>
      </c>
      <c r="N176" s="317">
        <v>12301.120191360002</v>
      </c>
      <c r="O176" s="52">
        <v>0</v>
      </c>
      <c r="P176" s="53">
        <v>22.6</v>
      </c>
      <c r="Q176" s="54">
        <v>22.6</v>
      </c>
      <c r="R176" s="52">
        <v>0</v>
      </c>
      <c r="S176" s="55">
        <v>12301.120191360002</v>
      </c>
      <c r="T176" s="54">
        <v>12301.120191360002</v>
      </c>
      <c r="U176" s="56">
        <v>1</v>
      </c>
    </row>
    <row r="177" spans="1:21" ht="25.5" x14ac:dyDescent="0.2">
      <c r="A177" s="60" t="s">
        <v>777</v>
      </c>
      <c r="B177" s="45">
        <v>91338</v>
      </c>
      <c r="C177" s="57" t="s">
        <v>107</v>
      </c>
      <c r="D177" s="71" t="s">
        <v>505</v>
      </c>
      <c r="E177" s="71" t="s">
        <v>508</v>
      </c>
      <c r="F177" s="72">
        <v>9.9400000000000013</v>
      </c>
      <c r="G177" s="129">
        <v>687.81024000000002</v>
      </c>
      <c r="H177" s="50">
        <v>529.61388480000005</v>
      </c>
      <c r="I177" s="51">
        <v>5264.3620149120015</v>
      </c>
      <c r="J177" s="317"/>
      <c r="K177" s="317">
        <v>0</v>
      </c>
      <c r="L177" s="317"/>
      <c r="M177" s="317">
        <v>0</v>
      </c>
      <c r="N177" s="317">
        <v>5264.3620149120015</v>
      </c>
      <c r="O177" s="52">
        <v>0</v>
      </c>
      <c r="P177" s="53">
        <v>9.94</v>
      </c>
      <c r="Q177" s="54">
        <v>9.94</v>
      </c>
      <c r="R177" s="52">
        <v>0</v>
      </c>
      <c r="S177" s="55">
        <v>5264.3620149120006</v>
      </c>
      <c r="T177" s="54">
        <v>5264.3620149120006</v>
      </c>
      <c r="U177" s="56">
        <v>0.99999999999999978</v>
      </c>
    </row>
    <row r="178" spans="1:21" ht="24" x14ac:dyDescent="0.2">
      <c r="A178" s="60" t="s">
        <v>778</v>
      </c>
      <c r="B178" s="45">
        <v>100702</v>
      </c>
      <c r="C178" s="134" t="s">
        <v>108</v>
      </c>
      <c r="D178" s="71" t="s">
        <v>505</v>
      </c>
      <c r="E178" s="71" t="s">
        <v>508</v>
      </c>
      <c r="F178" s="72">
        <v>6.3000000000000007</v>
      </c>
      <c r="G178" s="129">
        <v>380.78976</v>
      </c>
      <c r="H178" s="50">
        <v>293.20811520000001</v>
      </c>
      <c r="I178" s="51">
        <v>1847.2111257600002</v>
      </c>
      <c r="J178" s="317"/>
      <c r="K178" s="317">
        <v>0</v>
      </c>
      <c r="L178" s="317"/>
      <c r="M178" s="317">
        <v>0</v>
      </c>
      <c r="N178" s="317">
        <v>1847.2111257600002</v>
      </c>
      <c r="O178" s="52">
        <v>0</v>
      </c>
      <c r="P178" s="53">
        <v>6.3</v>
      </c>
      <c r="Q178" s="54">
        <v>6.3</v>
      </c>
      <c r="R178" s="52">
        <v>0</v>
      </c>
      <c r="S178" s="55">
        <v>1847.21112576</v>
      </c>
      <c r="T178" s="54">
        <v>1847.21112576</v>
      </c>
      <c r="U178" s="56">
        <v>0.99999999999999989</v>
      </c>
    </row>
    <row r="179" spans="1:21" ht="36" x14ac:dyDescent="0.2">
      <c r="A179" s="60" t="s">
        <v>779</v>
      </c>
      <c r="B179" s="45">
        <v>94559</v>
      </c>
      <c r="C179" s="134" t="s">
        <v>780</v>
      </c>
      <c r="D179" s="71" t="s">
        <v>505</v>
      </c>
      <c r="E179" s="71" t="s">
        <v>508</v>
      </c>
      <c r="F179" s="72">
        <v>0.3</v>
      </c>
      <c r="G179" s="129">
        <v>875.64671999999996</v>
      </c>
      <c r="H179" s="50">
        <v>674.24797439999998</v>
      </c>
      <c r="I179" s="51">
        <v>202.27439231999998</v>
      </c>
      <c r="J179" s="317"/>
      <c r="K179" s="317">
        <v>0</v>
      </c>
      <c r="L179" s="317"/>
      <c r="M179" s="317">
        <v>0</v>
      </c>
      <c r="N179" s="317">
        <v>202.27439231999998</v>
      </c>
      <c r="O179" s="52">
        <v>0</v>
      </c>
      <c r="P179" s="53">
        <v>0.3</v>
      </c>
      <c r="Q179" s="54">
        <v>0.3</v>
      </c>
      <c r="R179" s="52">
        <v>0</v>
      </c>
      <c r="S179" s="55">
        <v>202.27439231999998</v>
      </c>
      <c r="T179" s="54">
        <v>202.27439231999998</v>
      </c>
      <c r="U179" s="56">
        <v>1</v>
      </c>
    </row>
    <row r="180" spans="1:21" x14ac:dyDescent="0.2">
      <c r="A180" s="60" t="s">
        <v>781</v>
      </c>
      <c r="B180" s="45" t="s">
        <v>782</v>
      </c>
      <c r="C180" s="134" t="s">
        <v>109</v>
      </c>
      <c r="D180" s="71" t="s">
        <v>505</v>
      </c>
      <c r="E180" s="71" t="s">
        <v>508</v>
      </c>
      <c r="F180" s="72">
        <v>0.66</v>
      </c>
      <c r="G180" s="129">
        <v>703.75968</v>
      </c>
      <c r="H180" s="50">
        <v>541.89495360000001</v>
      </c>
      <c r="I180" s="51">
        <v>357.650669376</v>
      </c>
      <c r="J180" s="317"/>
      <c r="K180" s="317">
        <v>0</v>
      </c>
      <c r="L180" s="317"/>
      <c r="M180" s="317">
        <v>0</v>
      </c>
      <c r="N180" s="317">
        <v>357.650669376</v>
      </c>
      <c r="O180" s="52">
        <v>0.66</v>
      </c>
      <c r="P180" s="53"/>
      <c r="Q180" s="54">
        <v>0.66</v>
      </c>
      <c r="R180" s="52">
        <v>357.650669376</v>
      </c>
      <c r="S180" s="55">
        <v>0</v>
      </c>
      <c r="T180" s="54">
        <v>357.650669376</v>
      </c>
      <c r="U180" s="56">
        <v>1</v>
      </c>
    </row>
    <row r="181" spans="1:21" ht="48" x14ac:dyDescent="0.2">
      <c r="A181" s="60" t="s">
        <v>783</v>
      </c>
      <c r="B181" s="45">
        <v>100693</v>
      </c>
      <c r="C181" s="134" t="s">
        <v>784</v>
      </c>
      <c r="D181" s="60" t="s">
        <v>505</v>
      </c>
      <c r="E181" s="60" t="s">
        <v>27</v>
      </c>
      <c r="F181" s="59">
        <v>1</v>
      </c>
      <c r="G181" s="129">
        <v>3235.96416</v>
      </c>
      <c r="H181" s="50">
        <v>2491.6924032000002</v>
      </c>
      <c r="I181" s="51">
        <v>2491.6924032000002</v>
      </c>
      <c r="J181" s="317"/>
      <c r="K181" s="317">
        <v>0</v>
      </c>
      <c r="L181" s="317"/>
      <c r="M181" s="317">
        <v>0</v>
      </c>
      <c r="N181" s="317">
        <v>2491.6924032000002</v>
      </c>
      <c r="O181" s="52">
        <v>1</v>
      </c>
      <c r="P181" s="53"/>
      <c r="Q181" s="54">
        <v>1</v>
      </c>
      <c r="R181" s="52">
        <v>2491.6924032000002</v>
      </c>
      <c r="S181" s="55">
        <v>0</v>
      </c>
      <c r="T181" s="54">
        <v>2491.6924032000002</v>
      </c>
      <c r="U181" s="56">
        <v>1</v>
      </c>
    </row>
    <row r="182" spans="1:21" ht="15.75" x14ac:dyDescent="0.25">
      <c r="A182" s="33">
        <v>10</v>
      </c>
      <c r="B182" s="34"/>
      <c r="C182" s="35" t="s">
        <v>110</v>
      </c>
      <c r="D182" s="36"/>
      <c r="E182" s="36"/>
      <c r="F182" s="37"/>
      <c r="G182" s="66"/>
      <c r="H182" s="67"/>
      <c r="I182" s="40">
        <v>60547.475788799988</v>
      </c>
      <c r="J182" s="40">
        <v>0</v>
      </c>
      <c r="K182" s="40">
        <v>0</v>
      </c>
      <c r="L182" s="40">
        <v>0</v>
      </c>
      <c r="M182" s="40">
        <v>0</v>
      </c>
      <c r="N182" s="40">
        <v>60547.475788799988</v>
      </c>
      <c r="O182" s="40"/>
      <c r="P182" s="40"/>
      <c r="Q182" s="40"/>
      <c r="R182" s="40">
        <v>54492.728209920002</v>
      </c>
      <c r="S182" s="40">
        <v>6054.7475788800002</v>
      </c>
      <c r="T182" s="40">
        <v>60547.475788799988</v>
      </c>
      <c r="U182" s="43">
        <v>1</v>
      </c>
    </row>
    <row r="183" spans="1:21" s="300" customFormat="1" ht="25.5" x14ac:dyDescent="0.25">
      <c r="A183" s="58" t="s">
        <v>785</v>
      </c>
      <c r="B183" s="45" t="s">
        <v>786</v>
      </c>
      <c r="C183" s="57" t="s">
        <v>787</v>
      </c>
      <c r="D183" s="58" t="s">
        <v>505</v>
      </c>
      <c r="E183" s="58" t="s">
        <v>508</v>
      </c>
      <c r="F183" s="59">
        <v>535</v>
      </c>
      <c r="G183" s="49">
        <v>108.42623999999999</v>
      </c>
      <c r="H183" s="50">
        <v>83.488204799999991</v>
      </c>
      <c r="I183" s="51">
        <v>44666.189567999994</v>
      </c>
      <c r="J183" s="317"/>
      <c r="K183" s="317">
        <v>0</v>
      </c>
      <c r="L183" s="317"/>
      <c r="M183" s="317">
        <v>0</v>
      </c>
      <c r="N183" s="317">
        <v>44666.189567999994</v>
      </c>
      <c r="O183" s="52">
        <v>481.5</v>
      </c>
      <c r="P183" s="53">
        <v>53.5</v>
      </c>
      <c r="Q183" s="54">
        <v>535</v>
      </c>
      <c r="R183" s="52">
        <v>40199.570611199997</v>
      </c>
      <c r="S183" s="55">
        <v>4466.6189568</v>
      </c>
      <c r="T183" s="54">
        <v>44666.189567999994</v>
      </c>
      <c r="U183" s="56">
        <v>1</v>
      </c>
    </row>
    <row r="184" spans="1:21" s="300" customFormat="1" ht="25.5" x14ac:dyDescent="0.25">
      <c r="A184" s="58" t="s">
        <v>788</v>
      </c>
      <c r="B184" s="45">
        <v>39571</v>
      </c>
      <c r="C184" s="57" t="s">
        <v>111</v>
      </c>
      <c r="D184" s="71" t="s">
        <v>789</v>
      </c>
      <c r="E184" s="71" t="s">
        <v>35</v>
      </c>
      <c r="F184" s="59">
        <v>456</v>
      </c>
      <c r="G184" s="73">
        <v>6.7392000000000003</v>
      </c>
      <c r="H184" s="50">
        <v>5.189184</v>
      </c>
      <c r="I184" s="51">
        <v>2366.2679039999998</v>
      </c>
      <c r="J184" s="317"/>
      <c r="K184" s="317">
        <v>0</v>
      </c>
      <c r="L184" s="317"/>
      <c r="M184" s="317">
        <v>0</v>
      </c>
      <c r="N184" s="317">
        <v>2366.2679039999998</v>
      </c>
      <c r="O184" s="52">
        <v>410.4</v>
      </c>
      <c r="P184" s="53">
        <v>45.6</v>
      </c>
      <c r="Q184" s="54">
        <v>456</v>
      </c>
      <c r="R184" s="52">
        <v>2129.6411135999997</v>
      </c>
      <c r="S184" s="55">
        <v>236.6267904</v>
      </c>
      <c r="T184" s="54">
        <v>2366.2679039999998</v>
      </c>
      <c r="U184" s="56">
        <v>1</v>
      </c>
    </row>
    <row r="185" spans="1:21" s="300" customFormat="1" ht="25.5" x14ac:dyDescent="0.25">
      <c r="A185" s="58" t="s">
        <v>790</v>
      </c>
      <c r="B185" s="45">
        <v>39570</v>
      </c>
      <c r="C185" s="57" t="s">
        <v>791</v>
      </c>
      <c r="D185" s="71" t="s">
        <v>789</v>
      </c>
      <c r="E185" s="71" t="s">
        <v>35</v>
      </c>
      <c r="F185" s="59">
        <v>1358</v>
      </c>
      <c r="G185" s="73">
        <v>6.6143999999999998</v>
      </c>
      <c r="H185" s="50">
        <v>5.0930879999999998</v>
      </c>
      <c r="I185" s="51">
        <v>6916.4135040000001</v>
      </c>
      <c r="J185" s="317"/>
      <c r="K185" s="317">
        <v>0</v>
      </c>
      <c r="L185" s="317"/>
      <c r="M185" s="317">
        <v>0</v>
      </c>
      <c r="N185" s="317">
        <v>6916.4135040000001</v>
      </c>
      <c r="O185" s="52">
        <v>1222.1999999999998</v>
      </c>
      <c r="P185" s="53">
        <v>135.80000000000001</v>
      </c>
      <c r="Q185" s="54">
        <v>1357.9999999999998</v>
      </c>
      <c r="R185" s="52">
        <v>6224.772153599999</v>
      </c>
      <c r="S185" s="55">
        <v>691.64135040000008</v>
      </c>
      <c r="T185" s="54">
        <v>6916.4135039999992</v>
      </c>
      <c r="U185" s="56">
        <v>0.99999999999999989</v>
      </c>
    </row>
    <row r="186" spans="1:21" s="300" customFormat="1" ht="25.5" x14ac:dyDescent="0.25">
      <c r="A186" s="58" t="s">
        <v>792</v>
      </c>
      <c r="B186" s="45">
        <v>96114</v>
      </c>
      <c r="C186" s="57" t="s">
        <v>793</v>
      </c>
      <c r="D186" s="58" t="s">
        <v>505</v>
      </c>
      <c r="E186" s="58" t="s">
        <v>508</v>
      </c>
      <c r="F186" s="59">
        <v>82</v>
      </c>
      <c r="G186" s="49">
        <v>104.50752</v>
      </c>
      <c r="H186" s="50">
        <v>80.470790399999998</v>
      </c>
      <c r="I186" s="51">
        <v>6598.6048128000002</v>
      </c>
      <c r="J186" s="317"/>
      <c r="K186" s="317">
        <v>0</v>
      </c>
      <c r="L186" s="317"/>
      <c r="M186" s="317">
        <v>0</v>
      </c>
      <c r="N186" s="317">
        <v>6598.6048128000002</v>
      </c>
      <c r="O186" s="52">
        <v>73.8</v>
      </c>
      <c r="P186" s="53">
        <v>8.2000000000000011</v>
      </c>
      <c r="Q186" s="54">
        <v>82</v>
      </c>
      <c r="R186" s="52">
        <v>5938.7443315199998</v>
      </c>
      <c r="S186" s="55">
        <v>659.86048128000004</v>
      </c>
      <c r="T186" s="54">
        <v>6598.6048128000002</v>
      </c>
      <c r="U186" s="56">
        <v>1</v>
      </c>
    </row>
    <row r="187" spans="1:21" ht="15.75" x14ac:dyDescent="0.25">
      <c r="A187" s="33">
        <v>11</v>
      </c>
      <c r="B187" s="34"/>
      <c r="C187" s="35" t="s">
        <v>112</v>
      </c>
      <c r="D187" s="36"/>
      <c r="E187" s="36"/>
      <c r="F187" s="37"/>
      <c r="G187" s="66"/>
      <c r="H187" s="67"/>
      <c r="I187" s="40">
        <v>619629.50966716791</v>
      </c>
      <c r="J187" s="40">
        <v>0</v>
      </c>
      <c r="K187" s="40">
        <v>0</v>
      </c>
      <c r="L187" s="40">
        <v>0</v>
      </c>
      <c r="M187" s="40">
        <v>0</v>
      </c>
      <c r="N187" s="40">
        <v>619629.50966716791</v>
      </c>
      <c r="O187" s="40"/>
      <c r="P187" s="40"/>
      <c r="Q187" s="40"/>
      <c r="R187" s="40">
        <v>559103.44406716793</v>
      </c>
      <c r="S187" s="40">
        <v>60526.065600000002</v>
      </c>
      <c r="T187" s="40">
        <v>619629.50966716791</v>
      </c>
      <c r="U187" s="43">
        <v>1</v>
      </c>
    </row>
    <row r="188" spans="1:21" s="300" customFormat="1" ht="33" x14ac:dyDescent="0.25">
      <c r="A188" s="58" t="s">
        <v>794</v>
      </c>
      <c r="B188" s="70" t="s">
        <v>795</v>
      </c>
      <c r="C188" s="135" t="s">
        <v>796</v>
      </c>
      <c r="D188" s="71" t="s">
        <v>505</v>
      </c>
      <c r="E188" s="71" t="s">
        <v>35</v>
      </c>
      <c r="F188" s="72">
        <v>296.2</v>
      </c>
      <c r="G188" s="73">
        <v>91.815359999999998</v>
      </c>
      <c r="H188" s="50">
        <v>70.697827200000006</v>
      </c>
      <c r="I188" s="51">
        <v>20940.696416639999</v>
      </c>
      <c r="J188" s="317"/>
      <c r="K188" s="317">
        <v>0</v>
      </c>
      <c r="L188" s="317"/>
      <c r="M188" s="317">
        <v>0</v>
      </c>
      <c r="N188" s="317">
        <v>20940.696416639999</v>
      </c>
      <c r="O188" s="52">
        <v>296.2</v>
      </c>
      <c r="P188" s="53"/>
      <c r="Q188" s="54">
        <v>296.2</v>
      </c>
      <c r="R188" s="52">
        <v>20940.696416639999</v>
      </c>
      <c r="S188" s="55">
        <v>0</v>
      </c>
      <c r="T188" s="54">
        <v>20940.696416639999</v>
      </c>
      <c r="U188" s="56">
        <v>1</v>
      </c>
    </row>
    <row r="189" spans="1:21" ht="38.25" x14ac:dyDescent="0.2">
      <c r="A189" s="58" t="s">
        <v>797</v>
      </c>
      <c r="B189" s="45" t="s">
        <v>798</v>
      </c>
      <c r="C189" s="57" t="s">
        <v>799</v>
      </c>
      <c r="D189" s="60" t="s">
        <v>505</v>
      </c>
      <c r="E189" s="60" t="s">
        <v>508</v>
      </c>
      <c r="F189" s="59">
        <v>370.27</v>
      </c>
      <c r="G189" s="61">
        <v>630.55200000000002</v>
      </c>
      <c r="H189" s="50">
        <v>485.52504000000005</v>
      </c>
      <c r="I189" s="51">
        <v>179775.35656080002</v>
      </c>
      <c r="J189" s="317"/>
      <c r="K189" s="317">
        <v>0</v>
      </c>
      <c r="L189" s="317"/>
      <c r="M189" s="317">
        <v>0</v>
      </c>
      <c r="N189" s="317">
        <v>179775.35656080002</v>
      </c>
      <c r="O189" s="52">
        <v>370.27</v>
      </c>
      <c r="P189" s="53"/>
      <c r="Q189" s="54">
        <v>370.27</v>
      </c>
      <c r="R189" s="52">
        <v>179775.35656080002</v>
      </c>
      <c r="S189" s="55">
        <v>0</v>
      </c>
      <c r="T189" s="54">
        <v>179775.35656080002</v>
      </c>
      <c r="U189" s="56">
        <v>1</v>
      </c>
    </row>
    <row r="190" spans="1:21" ht="25.5" x14ac:dyDescent="0.2">
      <c r="A190" s="58" t="s">
        <v>800</v>
      </c>
      <c r="B190" s="45">
        <v>87244</v>
      </c>
      <c r="C190" s="57" t="s">
        <v>113</v>
      </c>
      <c r="D190" s="58" t="s">
        <v>505</v>
      </c>
      <c r="E190" s="58" t="s">
        <v>508</v>
      </c>
      <c r="F190" s="59">
        <v>1965.57</v>
      </c>
      <c r="G190" s="49">
        <v>226.18752000000001</v>
      </c>
      <c r="H190" s="50">
        <v>174.1643904</v>
      </c>
      <c r="I190" s="51">
        <v>342332.30083852797</v>
      </c>
      <c r="J190" s="317"/>
      <c r="K190" s="317">
        <v>0</v>
      </c>
      <c r="L190" s="317"/>
      <c r="M190" s="317">
        <v>0</v>
      </c>
      <c r="N190" s="317">
        <v>342332.30083852797</v>
      </c>
      <c r="O190" s="52">
        <v>1965.57</v>
      </c>
      <c r="P190" s="53"/>
      <c r="Q190" s="54">
        <v>1965.57</v>
      </c>
      <c r="R190" s="52">
        <v>342332.30083852797</v>
      </c>
      <c r="S190" s="55">
        <v>0</v>
      </c>
      <c r="T190" s="54">
        <v>342332.30083852797</v>
      </c>
      <c r="U190" s="56">
        <v>1</v>
      </c>
    </row>
    <row r="191" spans="1:21" x14ac:dyDescent="0.2">
      <c r="A191" s="58" t="s">
        <v>801</v>
      </c>
      <c r="B191" s="45" t="s">
        <v>802</v>
      </c>
      <c r="C191" s="57" t="s">
        <v>114</v>
      </c>
      <c r="D191" s="58" t="s">
        <v>505</v>
      </c>
      <c r="E191" s="58" t="s">
        <v>508</v>
      </c>
      <c r="F191" s="59">
        <v>1965.57</v>
      </c>
      <c r="G191" s="49">
        <v>10.608000000000001</v>
      </c>
      <c r="H191" s="50">
        <v>8.1681600000000003</v>
      </c>
      <c r="I191" s="51">
        <v>16055.090251199999</v>
      </c>
      <c r="J191" s="317"/>
      <c r="K191" s="317">
        <v>0</v>
      </c>
      <c r="L191" s="317"/>
      <c r="M191" s="317">
        <v>0</v>
      </c>
      <c r="N191" s="317">
        <v>16055.090251199999</v>
      </c>
      <c r="O191" s="52">
        <v>1965.57</v>
      </c>
      <c r="P191" s="53"/>
      <c r="Q191" s="54">
        <v>1965.57</v>
      </c>
      <c r="R191" s="52">
        <v>16055.090251199999</v>
      </c>
      <c r="S191" s="55">
        <v>0</v>
      </c>
      <c r="T191" s="54">
        <v>16055.090251199999</v>
      </c>
      <c r="U191" s="56">
        <v>1</v>
      </c>
    </row>
    <row r="192" spans="1:21" ht="25.5" x14ac:dyDescent="0.2">
      <c r="A192" s="58" t="s">
        <v>803</v>
      </c>
      <c r="B192" s="45" t="s">
        <v>804</v>
      </c>
      <c r="C192" s="136" t="s">
        <v>115</v>
      </c>
      <c r="D192" s="58" t="s">
        <v>505</v>
      </c>
      <c r="E192" s="58" t="s">
        <v>508</v>
      </c>
      <c r="F192" s="59">
        <v>323</v>
      </c>
      <c r="G192" s="49">
        <v>243.36</v>
      </c>
      <c r="H192" s="50">
        <v>187.38720000000001</v>
      </c>
      <c r="I192" s="51">
        <v>60526.065600000002</v>
      </c>
      <c r="J192" s="317"/>
      <c r="K192" s="317">
        <v>0</v>
      </c>
      <c r="L192" s="317"/>
      <c r="M192" s="317">
        <v>0</v>
      </c>
      <c r="N192" s="317">
        <v>60526.065600000002</v>
      </c>
      <c r="O192" s="52">
        <v>0</v>
      </c>
      <c r="P192" s="53">
        <v>323</v>
      </c>
      <c r="Q192" s="54">
        <v>323</v>
      </c>
      <c r="R192" s="52">
        <v>0</v>
      </c>
      <c r="S192" s="55">
        <v>60526.065600000002</v>
      </c>
      <c r="T192" s="54">
        <v>60526.065600000002</v>
      </c>
      <c r="U192" s="56">
        <v>1</v>
      </c>
    </row>
    <row r="193" spans="1:21" s="300" customFormat="1" ht="15.75" x14ac:dyDescent="0.25">
      <c r="A193" s="33">
        <v>12</v>
      </c>
      <c r="B193" s="34"/>
      <c r="C193" s="35" t="s">
        <v>116</v>
      </c>
      <c r="D193" s="36"/>
      <c r="E193" s="36"/>
      <c r="F193" s="37"/>
      <c r="G193" s="66"/>
      <c r="H193" s="67"/>
      <c r="I193" s="40">
        <v>246225.5219424</v>
      </c>
      <c r="J193" s="40">
        <v>0</v>
      </c>
      <c r="K193" s="40">
        <v>0</v>
      </c>
      <c r="L193" s="40">
        <v>0</v>
      </c>
      <c r="M193" s="40">
        <v>0</v>
      </c>
      <c r="N193" s="40">
        <v>246225.5219424</v>
      </c>
      <c r="O193" s="40"/>
      <c r="P193" s="40"/>
      <c r="Q193" s="40"/>
      <c r="R193" s="40">
        <v>175647.11324159999</v>
      </c>
      <c r="S193" s="40">
        <v>70578.408700800006</v>
      </c>
      <c r="T193" s="40">
        <v>246225.5219424</v>
      </c>
      <c r="U193" s="43">
        <v>1</v>
      </c>
    </row>
    <row r="194" spans="1:21" s="300" customFormat="1" ht="15.75" x14ac:dyDescent="0.25">
      <c r="A194" s="137" t="s">
        <v>805</v>
      </c>
      <c r="B194" s="138"/>
      <c r="C194" s="139" t="s">
        <v>117</v>
      </c>
      <c r="D194" s="140"/>
      <c r="E194" s="140"/>
      <c r="F194" s="141"/>
      <c r="G194" s="142"/>
      <c r="H194" s="143"/>
      <c r="I194" s="144">
        <v>53059.579372799999</v>
      </c>
      <c r="J194" s="144">
        <v>0</v>
      </c>
      <c r="K194" s="144">
        <v>0</v>
      </c>
      <c r="L194" s="144">
        <v>0</v>
      </c>
      <c r="M194" s="144">
        <v>0</v>
      </c>
      <c r="N194" s="144">
        <v>53059.579372799999</v>
      </c>
      <c r="O194" s="144"/>
      <c r="P194" s="144"/>
      <c r="Q194" s="144"/>
      <c r="R194" s="144">
        <v>53059.579372799999</v>
      </c>
      <c r="S194" s="144">
        <v>0</v>
      </c>
      <c r="T194" s="144">
        <v>53059.579372799999</v>
      </c>
      <c r="U194" s="84">
        <v>1</v>
      </c>
    </row>
    <row r="195" spans="1:21" s="300" customFormat="1" ht="25.5" x14ac:dyDescent="0.25">
      <c r="A195" s="145" t="s">
        <v>806</v>
      </c>
      <c r="B195" s="103" t="s">
        <v>807</v>
      </c>
      <c r="C195" s="101" t="s">
        <v>808</v>
      </c>
      <c r="D195" s="102" t="s">
        <v>505</v>
      </c>
      <c r="E195" s="103" t="s">
        <v>35</v>
      </c>
      <c r="F195" s="104">
        <v>46</v>
      </c>
      <c r="G195" s="146">
        <v>27.917760000000001</v>
      </c>
      <c r="H195" s="50">
        <v>21.496675200000002</v>
      </c>
      <c r="I195" s="51">
        <v>988.8470592000001</v>
      </c>
      <c r="J195" s="317"/>
      <c r="K195" s="317">
        <v>0</v>
      </c>
      <c r="L195" s="317"/>
      <c r="M195" s="317">
        <v>0</v>
      </c>
      <c r="N195" s="317">
        <v>988.8470592000001</v>
      </c>
      <c r="O195" s="52">
        <v>46</v>
      </c>
      <c r="P195" s="53"/>
      <c r="Q195" s="54">
        <v>46</v>
      </c>
      <c r="R195" s="52">
        <v>988.8470592000001</v>
      </c>
      <c r="S195" s="55">
        <v>0</v>
      </c>
      <c r="T195" s="54">
        <v>988.8470592000001</v>
      </c>
      <c r="U195" s="56">
        <v>1</v>
      </c>
    </row>
    <row r="196" spans="1:21" s="300" customFormat="1" ht="25.5" x14ac:dyDescent="0.25">
      <c r="A196" s="145" t="s">
        <v>809</v>
      </c>
      <c r="B196" s="103" t="s">
        <v>810</v>
      </c>
      <c r="C196" s="101" t="s">
        <v>118</v>
      </c>
      <c r="D196" s="102" t="s">
        <v>505</v>
      </c>
      <c r="E196" s="103" t="s">
        <v>30</v>
      </c>
      <c r="F196" s="104">
        <v>17</v>
      </c>
      <c r="G196" s="146">
        <v>27.094080000000002</v>
      </c>
      <c r="H196" s="50">
        <v>20.8624416</v>
      </c>
      <c r="I196" s="51">
        <v>354.66150720000002</v>
      </c>
      <c r="J196" s="317"/>
      <c r="K196" s="317">
        <v>0</v>
      </c>
      <c r="L196" s="317"/>
      <c r="M196" s="317">
        <v>0</v>
      </c>
      <c r="N196" s="317">
        <v>354.66150720000002</v>
      </c>
      <c r="O196" s="52">
        <v>17</v>
      </c>
      <c r="P196" s="53"/>
      <c r="Q196" s="54">
        <v>17</v>
      </c>
      <c r="R196" s="52">
        <v>354.66150720000002</v>
      </c>
      <c r="S196" s="55">
        <v>0</v>
      </c>
      <c r="T196" s="54">
        <v>354.66150720000002</v>
      </c>
      <c r="U196" s="56">
        <v>1</v>
      </c>
    </row>
    <row r="197" spans="1:21" s="300" customFormat="1" ht="25.5" x14ac:dyDescent="0.25">
      <c r="A197" s="145" t="s">
        <v>811</v>
      </c>
      <c r="B197" s="103" t="s">
        <v>812</v>
      </c>
      <c r="C197" s="101" t="s">
        <v>119</v>
      </c>
      <c r="D197" s="102" t="s">
        <v>505</v>
      </c>
      <c r="E197" s="103" t="s">
        <v>35</v>
      </c>
      <c r="F197" s="104">
        <v>20</v>
      </c>
      <c r="G197" s="146">
        <v>13.515840000000001</v>
      </c>
      <c r="H197" s="50">
        <v>10.407196800000001</v>
      </c>
      <c r="I197" s="51">
        <v>208.14393600000002</v>
      </c>
      <c r="J197" s="317"/>
      <c r="K197" s="317">
        <v>0</v>
      </c>
      <c r="L197" s="317"/>
      <c r="M197" s="317">
        <v>0</v>
      </c>
      <c r="N197" s="317">
        <v>208.14393600000002</v>
      </c>
      <c r="O197" s="52">
        <v>20</v>
      </c>
      <c r="P197" s="53"/>
      <c r="Q197" s="54">
        <v>20</v>
      </c>
      <c r="R197" s="52">
        <v>208.14393600000002</v>
      </c>
      <c r="S197" s="55">
        <v>0</v>
      </c>
      <c r="T197" s="54">
        <v>208.14393600000002</v>
      </c>
      <c r="U197" s="56">
        <v>1</v>
      </c>
    </row>
    <row r="198" spans="1:21" s="300" customFormat="1" ht="25.5" x14ac:dyDescent="0.25">
      <c r="A198" s="145" t="s">
        <v>813</v>
      </c>
      <c r="B198" s="103" t="s">
        <v>814</v>
      </c>
      <c r="C198" s="101" t="s">
        <v>120</v>
      </c>
      <c r="D198" s="102" t="s">
        <v>505</v>
      </c>
      <c r="E198" s="103" t="s">
        <v>35</v>
      </c>
      <c r="F198" s="104">
        <v>457</v>
      </c>
      <c r="G198" s="146">
        <v>14.202240000000002</v>
      </c>
      <c r="H198" s="50">
        <v>10.935724800000001</v>
      </c>
      <c r="I198" s="51">
        <v>4997.6262336</v>
      </c>
      <c r="J198" s="317"/>
      <c r="K198" s="317">
        <v>0</v>
      </c>
      <c r="L198" s="317"/>
      <c r="M198" s="317">
        <v>0</v>
      </c>
      <c r="N198" s="317">
        <v>4997.6262336</v>
      </c>
      <c r="O198" s="52">
        <v>457</v>
      </c>
      <c r="P198" s="53"/>
      <c r="Q198" s="54">
        <v>457</v>
      </c>
      <c r="R198" s="52">
        <v>4997.6262336</v>
      </c>
      <c r="S198" s="55">
        <v>0</v>
      </c>
      <c r="T198" s="54">
        <v>4997.6262336</v>
      </c>
      <c r="U198" s="56">
        <v>1</v>
      </c>
    </row>
    <row r="199" spans="1:21" s="300" customFormat="1" ht="25.5" x14ac:dyDescent="0.25">
      <c r="A199" s="145" t="s">
        <v>815</v>
      </c>
      <c r="B199" s="103" t="s">
        <v>816</v>
      </c>
      <c r="C199" s="101" t="s">
        <v>121</v>
      </c>
      <c r="D199" s="102" t="s">
        <v>505</v>
      </c>
      <c r="E199" s="103" t="s">
        <v>35</v>
      </c>
      <c r="F199" s="104">
        <v>362</v>
      </c>
      <c r="G199" s="146">
        <v>18.320640000000001</v>
      </c>
      <c r="H199" s="50">
        <v>14.106892800000001</v>
      </c>
      <c r="I199" s="51">
        <v>5106.6951936000005</v>
      </c>
      <c r="J199" s="317"/>
      <c r="K199" s="317">
        <v>0</v>
      </c>
      <c r="L199" s="317"/>
      <c r="M199" s="317">
        <v>0</v>
      </c>
      <c r="N199" s="317">
        <v>5106.6951936000005</v>
      </c>
      <c r="O199" s="52">
        <v>362</v>
      </c>
      <c r="P199" s="53"/>
      <c r="Q199" s="54">
        <v>362</v>
      </c>
      <c r="R199" s="52">
        <v>5106.6951936000005</v>
      </c>
      <c r="S199" s="55">
        <v>0</v>
      </c>
      <c r="T199" s="54">
        <v>5106.6951936000005</v>
      </c>
      <c r="U199" s="56">
        <v>1</v>
      </c>
    </row>
    <row r="200" spans="1:21" s="300" customFormat="1" ht="25.5" x14ac:dyDescent="0.25">
      <c r="A200" s="145" t="s">
        <v>817</v>
      </c>
      <c r="B200" s="103" t="s">
        <v>818</v>
      </c>
      <c r="C200" s="101" t="s">
        <v>122</v>
      </c>
      <c r="D200" s="102" t="s">
        <v>505</v>
      </c>
      <c r="E200" s="103" t="s">
        <v>35</v>
      </c>
      <c r="F200" s="104">
        <v>33</v>
      </c>
      <c r="G200" s="146">
        <v>18.857279999999999</v>
      </c>
      <c r="H200" s="50">
        <v>14.520105599999999</v>
      </c>
      <c r="I200" s="51">
        <v>479.16348479999999</v>
      </c>
      <c r="J200" s="317"/>
      <c r="K200" s="317">
        <v>0</v>
      </c>
      <c r="L200" s="317"/>
      <c r="M200" s="317">
        <v>0</v>
      </c>
      <c r="N200" s="317">
        <v>479.16348479999999</v>
      </c>
      <c r="O200" s="52">
        <v>33</v>
      </c>
      <c r="P200" s="53"/>
      <c r="Q200" s="54">
        <v>33</v>
      </c>
      <c r="R200" s="52">
        <v>479.16348479999999</v>
      </c>
      <c r="S200" s="55">
        <v>0</v>
      </c>
      <c r="T200" s="54">
        <v>479.16348479999999</v>
      </c>
      <c r="U200" s="56">
        <v>1</v>
      </c>
    </row>
    <row r="201" spans="1:21" s="300" customFormat="1" ht="25.5" x14ac:dyDescent="0.25">
      <c r="A201" s="145" t="s">
        <v>819</v>
      </c>
      <c r="B201" s="103" t="s">
        <v>820</v>
      </c>
      <c r="C201" s="101" t="s">
        <v>123</v>
      </c>
      <c r="D201" s="102" t="s">
        <v>505</v>
      </c>
      <c r="E201" s="103" t="s">
        <v>35</v>
      </c>
      <c r="F201" s="104">
        <v>131</v>
      </c>
      <c r="G201" s="146">
        <v>17.12256</v>
      </c>
      <c r="H201" s="50">
        <v>13.184371200000001</v>
      </c>
      <c r="I201" s="51">
        <v>1727.1526272000001</v>
      </c>
      <c r="J201" s="317"/>
      <c r="K201" s="317">
        <v>0</v>
      </c>
      <c r="L201" s="317"/>
      <c r="M201" s="317">
        <v>0</v>
      </c>
      <c r="N201" s="317">
        <v>1727.1526272000001</v>
      </c>
      <c r="O201" s="52">
        <v>131</v>
      </c>
      <c r="P201" s="53"/>
      <c r="Q201" s="54">
        <v>131</v>
      </c>
      <c r="R201" s="52">
        <v>1727.1526272000001</v>
      </c>
      <c r="S201" s="55">
        <v>0</v>
      </c>
      <c r="T201" s="54">
        <v>1727.1526272000001</v>
      </c>
      <c r="U201" s="56">
        <v>1</v>
      </c>
    </row>
    <row r="202" spans="1:21" s="300" customFormat="1" ht="25.5" x14ac:dyDescent="0.25">
      <c r="A202" s="145" t="s">
        <v>821</v>
      </c>
      <c r="B202" s="103" t="s">
        <v>822</v>
      </c>
      <c r="C202" s="101" t="s">
        <v>124</v>
      </c>
      <c r="D202" s="102" t="s">
        <v>505</v>
      </c>
      <c r="E202" s="103" t="s">
        <v>35</v>
      </c>
      <c r="F202" s="104">
        <v>17</v>
      </c>
      <c r="G202" s="146">
        <v>22.975680000000001</v>
      </c>
      <c r="H202" s="50">
        <v>17.691273600000002</v>
      </c>
      <c r="I202" s="51">
        <v>300.75165120000003</v>
      </c>
      <c r="J202" s="317"/>
      <c r="K202" s="317">
        <v>0</v>
      </c>
      <c r="L202" s="317"/>
      <c r="M202" s="317">
        <v>0</v>
      </c>
      <c r="N202" s="317">
        <v>300.75165120000003</v>
      </c>
      <c r="O202" s="52">
        <v>17</v>
      </c>
      <c r="P202" s="53"/>
      <c r="Q202" s="54">
        <v>17</v>
      </c>
      <c r="R202" s="52">
        <v>300.75165120000003</v>
      </c>
      <c r="S202" s="55">
        <v>0</v>
      </c>
      <c r="T202" s="54">
        <v>300.75165120000003</v>
      </c>
      <c r="U202" s="56">
        <v>1</v>
      </c>
    </row>
    <row r="203" spans="1:21" s="300" customFormat="1" ht="25.5" x14ac:dyDescent="0.25">
      <c r="A203" s="145" t="s">
        <v>823</v>
      </c>
      <c r="B203" s="103" t="s">
        <v>824</v>
      </c>
      <c r="C203" s="101" t="s">
        <v>125</v>
      </c>
      <c r="D203" s="102" t="s">
        <v>505</v>
      </c>
      <c r="E203" s="103" t="s">
        <v>35</v>
      </c>
      <c r="F203" s="104">
        <v>28</v>
      </c>
      <c r="G203" s="146">
        <v>23.449919999999999</v>
      </c>
      <c r="H203" s="50">
        <v>18.056438400000001</v>
      </c>
      <c r="I203" s="51">
        <v>505.58027520000002</v>
      </c>
      <c r="J203" s="317"/>
      <c r="K203" s="317">
        <v>0</v>
      </c>
      <c r="L203" s="317"/>
      <c r="M203" s="317">
        <v>0</v>
      </c>
      <c r="N203" s="317">
        <v>505.58027520000002</v>
      </c>
      <c r="O203" s="52">
        <v>28</v>
      </c>
      <c r="P203" s="53"/>
      <c r="Q203" s="54">
        <v>28</v>
      </c>
      <c r="R203" s="52">
        <v>505.58027520000002</v>
      </c>
      <c r="S203" s="55">
        <v>0</v>
      </c>
      <c r="T203" s="54">
        <v>505.58027520000002</v>
      </c>
      <c r="U203" s="56">
        <v>1</v>
      </c>
    </row>
    <row r="204" spans="1:21" s="300" customFormat="1" ht="25.5" x14ac:dyDescent="0.25">
      <c r="A204" s="145" t="s">
        <v>825</v>
      </c>
      <c r="B204" s="103" t="s">
        <v>826</v>
      </c>
      <c r="C204" s="101" t="s">
        <v>126</v>
      </c>
      <c r="D204" s="102" t="s">
        <v>505</v>
      </c>
      <c r="E204" s="103" t="s">
        <v>35</v>
      </c>
      <c r="F204" s="104">
        <v>7</v>
      </c>
      <c r="G204" s="146">
        <v>21.652800000000003</v>
      </c>
      <c r="H204" s="50">
        <v>16.672656000000003</v>
      </c>
      <c r="I204" s="51">
        <v>116.70859200000002</v>
      </c>
      <c r="J204" s="317"/>
      <c r="K204" s="317">
        <v>0</v>
      </c>
      <c r="L204" s="317"/>
      <c r="M204" s="317">
        <v>0</v>
      </c>
      <c r="N204" s="317">
        <v>116.70859200000002</v>
      </c>
      <c r="O204" s="52">
        <v>7</v>
      </c>
      <c r="P204" s="53"/>
      <c r="Q204" s="54">
        <v>7</v>
      </c>
      <c r="R204" s="52">
        <v>116.70859200000002</v>
      </c>
      <c r="S204" s="55">
        <v>0</v>
      </c>
      <c r="T204" s="54">
        <v>116.70859200000002</v>
      </c>
      <c r="U204" s="56">
        <v>1</v>
      </c>
    </row>
    <row r="205" spans="1:21" s="300" customFormat="1" ht="25.5" x14ac:dyDescent="0.25">
      <c r="A205" s="145" t="s">
        <v>827</v>
      </c>
      <c r="B205" s="103" t="s">
        <v>828</v>
      </c>
      <c r="C205" s="101" t="s">
        <v>127</v>
      </c>
      <c r="D205" s="102" t="s">
        <v>505</v>
      </c>
      <c r="E205" s="103" t="s">
        <v>35</v>
      </c>
      <c r="F205" s="104">
        <v>7</v>
      </c>
      <c r="G205" s="146">
        <v>27.50592</v>
      </c>
      <c r="H205" s="50">
        <v>21.179558400000001</v>
      </c>
      <c r="I205" s="51">
        <v>148.25690880000002</v>
      </c>
      <c r="J205" s="317"/>
      <c r="K205" s="317">
        <v>0</v>
      </c>
      <c r="L205" s="317"/>
      <c r="M205" s="317">
        <v>0</v>
      </c>
      <c r="N205" s="317">
        <v>148.25690880000002</v>
      </c>
      <c r="O205" s="52">
        <v>7</v>
      </c>
      <c r="P205" s="53"/>
      <c r="Q205" s="54">
        <v>7</v>
      </c>
      <c r="R205" s="52">
        <v>148.25690880000002</v>
      </c>
      <c r="S205" s="55">
        <v>0</v>
      </c>
      <c r="T205" s="54">
        <v>148.25690880000002</v>
      </c>
      <c r="U205" s="56">
        <v>1</v>
      </c>
    </row>
    <row r="206" spans="1:21" s="300" customFormat="1" ht="25.5" x14ac:dyDescent="0.25">
      <c r="A206" s="145" t="s">
        <v>829</v>
      </c>
      <c r="B206" s="103" t="s">
        <v>830</v>
      </c>
      <c r="C206" s="101" t="s">
        <v>831</v>
      </c>
      <c r="D206" s="102" t="s">
        <v>505</v>
      </c>
      <c r="E206" s="103" t="s">
        <v>27</v>
      </c>
      <c r="F206" s="104">
        <v>65</v>
      </c>
      <c r="G206" s="146">
        <v>31.012800000000002</v>
      </c>
      <c r="H206" s="50">
        <v>23.879856000000004</v>
      </c>
      <c r="I206" s="51">
        <v>1552.1906400000003</v>
      </c>
      <c r="J206" s="317"/>
      <c r="K206" s="317">
        <v>0</v>
      </c>
      <c r="L206" s="317"/>
      <c r="M206" s="317">
        <v>0</v>
      </c>
      <c r="N206" s="317">
        <v>1552.1906400000003</v>
      </c>
      <c r="O206" s="52">
        <v>65</v>
      </c>
      <c r="P206" s="53"/>
      <c r="Q206" s="54">
        <v>65</v>
      </c>
      <c r="R206" s="52">
        <v>1552.1906400000003</v>
      </c>
      <c r="S206" s="55">
        <v>0</v>
      </c>
      <c r="T206" s="54">
        <v>1552.1906400000003</v>
      </c>
      <c r="U206" s="56">
        <v>1</v>
      </c>
    </row>
    <row r="207" spans="1:21" s="300" customFormat="1" ht="38.25" x14ac:dyDescent="0.25">
      <c r="A207" s="145" t="s">
        <v>832</v>
      </c>
      <c r="B207" s="103" t="s">
        <v>833</v>
      </c>
      <c r="C207" s="101" t="s">
        <v>129</v>
      </c>
      <c r="D207" s="102" t="s">
        <v>505</v>
      </c>
      <c r="E207" s="103" t="s">
        <v>27</v>
      </c>
      <c r="F207" s="104">
        <v>8</v>
      </c>
      <c r="G207" s="146">
        <v>17.709119999999999</v>
      </c>
      <c r="H207" s="50">
        <v>13.6360224</v>
      </c>
      <c r="I207" s="51">
        <v>109.0881792</v>
      </c>
      <c r="J207" s="317"/>
      <c r="K207" s="317">
        <v>0</v>
      </c>
      <c r="L207" s="317"/>
      <c r="M207" s="317">
        <v>0</v>
      </c>
      <c r="N207" s="317">
        <v>109.0881792</v>
      </c>
      <c r="O207" s="52">
        <v>8</v>
      </c>
      <c r="P207" s="53"/>
      <c r="Q207" s="54">
        <v>8</v>
      </c>
      <c r="R207" s="52">
        <v>109.0881792</v>
      </c>
      <c r="S207" s="55">
        <v>0</v>
      </c>
      <c r="T207" s="54">
        <v>109.0881792</v>
      </c>
      <c r="U207" s="56">
        <v>1</v>
      </c>
    </row>
    <row r="208" spans="1:21" s="300" customFormat="1" ht="38.25" x14ac:dyDescent="0.25">
      <c r="A208" s="145" t="s">
        <v>834</v>
      </c>
      <c r="B208" s="103" t="s">
        <v>835</v>
      </c>
      <c r="C208" s="101" t="s">
        <v>130</v>
      </c>
      <c r="D208" s="102" t="s">
        <v>505</v>
      </c>
      <c r="E208" s="103" t="s">
        <v>27</v>
      </c>
      <c r="F208" s="104">
        <v>217</v>
      </c>
      <c r="G208" s="146">
        <v>24.048960000000001</v>
      </c>
      <c r="H208" s="50">
        <v>18.517699200000003</v>
      </c>
      <c r="I208" s="51">
        <v>4018.3407264000007</v>
      </c>
      <c r="J208" s="317"/>
      <c r="K208" s="317">
        <v>0</v>
      </c>
      <c r="L208" s="317"/>
      <c r="M208" s="317">
        <v>0</v>
      </c>
      <c r="N208" s="317">
        <v>4018.3407264000007</v>
      </c>
      <c r="O208" s="52">
        <v>217</v>
      </c>
      <c r="P208" s="53"/>
      <c r="Q208" s="54">
        <v>217</v>
      </c>
      <c r="R208" s="52">
        <v>4018.3407264000007</v>
      </c>
      <c r="S208" s="55">
        <v>0</v>
      </c>
      <c r="T208" s="54">
        <v>4018.3407264000007</v>
      </c>
      <c r="U208" s="56">
        <v>1</v>
      </c>
    </row>
    <row r="209" spans="1:21" s="300" customFormat="1" ht="38.25" x14ac:dyDescent="0.25">
      <c r="A209" s="145" t="s">
        <v>836</v>
      </c>
      <c r="B209" s="103" t="s">
        <v>837</v>
      </c>
      <c r="C209" s="101" t="s">
        <v>131</v>
      </c>
      <c r="D209" s="102" t="s">
        <v>505</v>
      </c>
      <c r="E209" s="103" t="s">
        <v>27</v>
      </c>
      <c r="F209" s="104">
        <v>1</v>
      </c>
      <c r="G209" s="146">
        <v>21.702719999999999</v>
      </c>
      <c r="H209" s="50">
        <v>16.7110944</v>
      </c>
      <c r="I209" s="51">
        <v>16.7110944</v>
      </c>
      <c r="J209" s="317"/>
      <c r="K209" s="317">
        <v>0</v>
      </c>
      <c r="L209" s="317"/>
      <c r="M209" s="317">
        <v>0</v>
      </c>
      <c r="N209" s="317">
        <v>16.7110944</v>
      </c>
      <c r="O209" s="52">
        <v>1</v>
      </c>
      <c r="P209" s="53"/>
      <c r="Q209" s="54">
        <v>1</v>
      </c>
      <c r="R209" s="52">
        <v>16.7110944</v>
      </c>
      <c r="S209" s="55">
        <v>0</v>
      </c>
      <c r="T209" s="54">
        <v>16.7110944</v>
      </c>
      <c r="U209" s="56">
        <v>1</v>
      </c>
    </row>
    <row r="210" spans="1:21" s="300" customFormat="1" ht="38.25" x14ac:dyDescent="0.25">
      <c r="A210" s="145" t="s">
        <v>838</v>
      </c>
      <c r="B210" s="103" t="s">
        <v>839</v>
      </c>
      <c r="C210" s="101" t="s">
        <v>132</v>
      </c>
      <c r="D210" s="102" t="s">
        <v>505</v>
      </c>
      <c r="E210" s="103" t="s">
        <v>27</v>
      </c>
      <c r="F210" s="104">
        <v>15</v>
      </c>
      <c r="G210" s="146">
        <v>27.967680000000001</v>
      </c>
      <c r="H210" s="50">
        <v>21.535113600000003</v>
      </c>
      <c r="I210" s="51">
        <v>323.02670400000005</v>
      </c>
      <c r="J210" s="317"/>
      <c r="K210" s="317">
        <v>0</v>
      </c>
      <c r="L210" s="317"/>
      <c r="M210" s="317">
        <v>0</v>
      </c>
      <c r="N210" s="317">
        <v>323.02670400000005</v>
      </c>
      <c r="O210" s="52">
        <v>15</v>
      </c>
      <c r="P210" s="53"/>
      <c r="Q210" s="54">
        <v>15</v>
      </c>
      <c r="R210" s="52">
        <v>323.02670400000005</v>
      </c>
      <c r="S210" s="55">
        <v>0</v>
      </c>
      <c r="T210" s="54">
        <v>323.02670400000005</v>
      </c>
      <c r="U210" s="56">
        <v>1</v>
      </c>
    </row>
    <row r="211" spans="1:21" s="300" customFormat="1" ht="38.25" x14ac:dyDescent="0.25">
      <c r="A211" s="145" t="s">
        <v>840</v>
      </c>
      <c r="B211" s="103" t="s">
        <v>841</v>
      </c>
      <c r="C211" s="101" t="s">
        <v>133</v>
      </c>
      <c r="D211" s="102" t="s">
        <v>505</v>
      </c>
      <c r="E211" s="103" t="s">
        <v>27</v>
      </c>
      <c r="F211" s="104">
        <v>23</v>
      </c>
      <c r="G211" s="146">
        <v>31.2</v>
      </c>
      <c r="H211" s="50">
        <v>24.024000000000001</v>
      </c>
      <c r="I211" s="51">
        <v>552.55200000000002</v>
      </c>
      <c r="J211" s="317"/>
      <c r="K211" s="317">
        <v>0</v>
      </c>
      <c r="L211" s="317"/>
      <c r="M211" s="317">
        <v>0</v>
      </c>
      <c r="N211" s="317">
        <v>552.55200000000002</v>
      </c>
      <c r="O211" s="52">
        <v>23</v>
      </c>
      <c r="P211" s="53"/>
      <c r="Q211" s="54">
        <v>23</v>
      </c>
      <c r="R211" s="52">
        <v>552.55200000000002</v>
      </c>
      <c r="S211" s="55">
        <v>0</v>
      </c>
      <c r="T211" s="54">
        <v>552.55200000000002</v>
      </c>
      <c r="U211" s="56">
        <v>1</v>
      </c>
    </row>
    <row r="212" spans="1:21" s="300" customFormat="1" ht="25.5" x14ac:dyDescent="0.25">
      <c r="A212" s="145" t="s">
        <v>842</v>
      </c>
      <c r="B212" s="103" t="s">
        <v>843</v>
      </c>
      <c r="C212" s="101" t="s">
        <v>134</v>
      </c>
      <c r="D212" s="102" t="s">
        <v>505</v>
      </c>
      <c r="E212" s="103" t="s">
        <v>27</v>
      </c>
      <c r="F212" s="104">
        <v>305</v>
      </c>
      <c r="G212" s="146">
        <v>11.069759999999999</v>
      </c>
      <c r="H212" s="50">
        <v>8.5237151999999998</v>
      </c>
      <c r="I212" s="51">
        <v>2599.7331359999998</v>
      </c>
      <c r="J212" s="317"/>
      <c r="K212" s="317">
        <v>0</v>
      </c>
      <c r="L212" s="317"/>
      <c r="M212" s="317">
        <v>0</v>
      </c>
      <c r="N212" s="317">
        <v>2599.7331359999998</v>
      </c>
      <c r="O212" s="52">
        <v>305</v>
      </c>
      <c r="P212" s="53"/>
      <c r="Q212" s="54">
        <v>305</v>
      </c>
      <c r="R212" s="52">
        <v>2599.7331359999998</v>
      </c>
      <c r="S212" s="55">
        <v>0</v>
      </c>
      <c r="T212" s="54">
        <v>2599.7331359999998</v>
      </c>
      <c r="U212" s="56">
        <v>1</v>
      </c>
    </row>
    <row r="213" spans="1:21" s="300" customFormat="1" ht="25.5" x14ac:dyDescent="0.25">
      <c r="A213" s="145" t="s">
        <v>844</v>
      </c>
      <c r="B213" s="103" t="s">
        <v>845</v>
      </c>
      <c r="C213" s="101" t="s">
        <v>135</v>
      </c>
      <c r="D213" s="102" t="s">
        <v>505</v>
      </c>
      <c r="E213" s="103" t="s">
        <v>27</v>
      </c>
      <c r="F213" s="104">
        <v>242</v>
      </c>
      <c r="G213" s="146">
        <v>15.337919999999999</v>
      </c>
      <c r="H213" s="50">
        <v>11.810198399999999</v>
      </c>
      <c r="I213" s="51">
        <v>2858.0680127999999</v>
      </c>
      <c r="J213" s="317"/>
      <c r="K213" s="317">
        <v>0</v>
      </c>
      <c r="L213" s="317"/>
      <c r="M213" s="317">
        <v>0</v>
      </c>
      <c r="N213" s="317">
        <v>2858.0680127999999</v>
      </c>
      <c r="O213" s="52">
        <v>242</v>
      </c>
      <c r="P213" s="53"/>
      <c r="Q213" s="54">
        <v>242</v>
      </c>
      <c r="R213" s="52">
        <v>2858.0680127999999</v>
      </c>
      <c r="S213" s="55">
        <v>0</v>
      </c>
      <c r="T213" s="54">
        <v>2858.0680127999999</v>
      </c>
      <c r="U213" s="56">
        <v>1</v>
      </c>
    </row>
    <row r="214" spans="1:21" s="300" customFormat="1" ht="25.5" x14ac:dyDescent="0.25">
      <c r="A214" s="145" t="s">
        <v>846</v>
      </c>
      <c r="B214" s="103" t="s">
        <v>847</v>
      </c>
      <c r="C214" s="101" t="s">
        <v>136</v>
      </c>
      <c r="D214" s="102" t="s">
        <v>505</v>
      </c>
      <c r="E214" s="103" t="s">
        <v>27</v>
      </c>
      <c r="F214" s="104">
        <v>23</v>
      </c>
      <c r="G214" s="146">
        <v>13.24128</v>
      </c>
      <c r="H214" s="50">
        <v>10.195785600000001</v>
      </c>
      <c r="I214" s="51">
        <v>234.50306880000002</v>
      </c>
      <c r="J214" s="317"/>
      <c r="K214" s="317">
        <v>0</v>
      </c>
      <c r="L214" s="317"/>
      <c r="M214" s="317">
        <v>0</v>
      </c>
      <c r="N214" s="317">
        <v>234.50306880000002</v>
      </c>
      <c r="O214" s="52">
        <v>23</v>
      </c>
      <c r="P214" s="53"/>
      <c r="Q214" s="54">
        <v>23</v>
      </c>
      <c r="R214" s="52">
        <v>234.50306880000002</v>
      </c>
      <c r="S214" s="55">
        <v>0</v>
      </c>
      <c r="T214" s="54">
        <v>234.50306880000002</v>
      </c>
      <c r="U214" s="56">
        <v>1</v>
      </c>
    </row>
    <row r="215" spans="1:21" s="300" customFormat="1" ht="25.5" x14ac:dyDescent="0.25">
      <c r="A215" s="145" t="s">
        <v>848</v>
      </c>
      <c r="B215" s="103" t="s">
        <v>849</v>
      </c>
      <c r="C215" s="101" t="s">
        <v>137</v>
      </c>
      <c r="D215" s="102" t="s">
        <v>505</v>
      </c>
      <c r="E215" s="103" t="s">
        <v>27</v>
      </c>
      <c r="F215" s="104">
        <v>88</v>
      </c>
      <c r="G215" s="146">
        <v>11.169599999999999</v>
      </c>
      <c r="H215" s="50">
        <v>8.6005919999999989</v>
      </c>
      <c r="I215" s="51">
        <v>756.85209599999985</v>
      </c>
      <c r="J215" s="317"/>
      <c r="K215" s="317">
        <v>0</v>
      </c>
      <c r="L215" s="317"/>
      <c r="M215" s="317">
        <v>0</v>
      </c>
      <c r="N215" s="317">
        <v>756.85209599999985</v>
      </c>
      <c r="O215" s="52">
        <v>88</v>
      </c>
      <c r="P215" s="53"/>
      <c r="Q215" s="54">
        <v>88</v>
      </c>
      <c r="R215" s="52">
        <v>756.85209599999985</v>
      </c>
      <c r="S215" s="55">
        <v>0</v>
      </c>
      <c r="T215" s="54">
        <v>756.85209599999985</v>
      </c>
      <c r="U215" s="56">
        <v>1</v>
      </c>
    </row>
    <row r="216" spans="1:21" s="300" customFormat="1" ht="25.5" x14ac:dyDescent="0.25">
      <c r="A216" s="145" t="s">
        <v>850</v>
      </c>
      <c r="B216" s="103" t="s">
        <v>851</v>
      </c>
      <c r="C216" s="101" t="s">
        <v>138</v>
      </c>
      <c r="D216" s="102" t="s">
        <v>505</v>
      </c>
      <c r="E216" s="103" t="s">
        <v>27</v>
      </c>
      <c r="F216" s="104">
        <v>12</v>
      </c>
      <c r="G216" s="146">
        <v>17.434560000000001</v>
      </c>
      <c r="H216" s="50">
        <v>13.424611200000001</v>
      </c>
      <c r="I216" s="51">
        <v>161.09533440000001</v>
      </c>
      <c r="J216" s="317"/>
      <c r="K216" s="317">
        <v>0</v>
      </c>
      <c r="L216" s="317"/>
      <c r="M216" s="317">
        <v>0</v>
      </c>
      <c r="N216" s="317">
        <v>161.09533440000001</v>
      </c>
      <c r="O216" s="52">
        <v>12</v>
      </c>
      <c r="P216" s="53"/>
      <c r="Q216" s="54">
        <v>12</v>
      </c>
      <c r="R216" s="52">
        <v>161.09533440000001</v>
      </c>
      <c r="S216" s="55">
        <v>0</v>
      </c>
      <c r="T216" s="54">
        <v>161.09533440000001</v>
      </c>
      <c r="U216" s="56">
        <v>1</v>
      </c>
    </row>
    <row r="217" spans="1:21" s="300" customFormat="1" ht="25.5" x14ac:dyDescent="0.25">
      <c r="A217" s="145" t="s">
        <v>852</v>
      </c>
      <c r="B217" s="103" t="s">
        <v>853</v>
      </c>
      <c r="C217" s="101" t="s">
        <v>139</v>
      </c>
      <c r="D217" s="102" t="s">
        <v>505</v>
      </c>
      <c r="E217" s="103" t="s">
        <v>27</v>
      </c>
      <c r="F217" s="104">
        <v>19</v>
      </c>
      <c r="G217" s="146">
        <v>16.0992</v>
      </c>
      <c r="H217" s="50">
        <v>12.396383999999999</v>
      </c>
      <c r="I217" s="51">
        <v>235.531296</v>
      </c>
      <c r="J217" s="317"/>
      <c r="K217" s="317">
        <v>0</v>
      </c>
      <c r="L217" s="317"/>
      <c r="M217" s="317">
        <v>0</v>
      </c>
      <c r="N217" s="317">
        <v>235.531296</v>
      </c>
      <c r="O217" s="52">
        <v>19</v>
      </c>
      <c r="P217" s="53"/>
      <c r="Q217" s="54">
        <v>19</v>
      </c>
      <c r="R217" s="52">
        <v>235.531296</v>
      </c>
      <c r="S217" s="55">
        <v>0</v>
      </c>
      <c r="T217" s="54">
        <v>235.531296</v>
      </c>
      <c r="U217" s="56">
        <v>1</v>
      </c>
    </row>
    <row r="218" spans="1:21" s="300" customFormat="1" ht="25.5" x14ac:dyDescent="0.25">
      <c r="A218" s="145" t="s">
        <v>854</v>
      </c>
      <c r="B218" s="103" t="s">
        <v>855</v>
      </c>
      <c r="C218" s="101" t="s">
        <v>140</v>
      </c>
      <c r="D218" s="102" t="s">
        <v>505</v>
      </c>
      <c r="E218" s="103" t="s">
        <v>27</v>
      </c>
      <c r="F218" s="104">
        <v>5</v>
      </c>
      <c r="G218" s="146">
        <v>14.027520000000001</v>
      </c>
      <c r="H218" s="50">
        <v>10.801190400000001</v>
      </c>
      <c r="I218" s="51">
        <v>54.005952000000008</v>
      </c>
      <c r="J218" s="317"/>
      <c r="K218" s="317">
        <v>0</v>
      </c>
      <c r="L218" s="317"/>
      <c r="M218" s="317">
        <v>0</v>
      </c>
      <c r="N218" s="317">
        <v>54.005952000000008</v>
      </c>
      <c r="O218" s="52">
        <v>5</v>
      </c>
      <c r="P218" s="53"/>
      <c r="Q218" s="54">
        <v>5</v>
      </c>
      <c r="R218" s="52">
        <v>54.005952000000008</v>
      </c>
      <c r="S218" s="55">
        <v>0</v>
      </c>
      <c r="T218" s="54">
        <v>54.005952000000008</v>
      </c>
      <c r="U218" s="56">
        <v>1</v>
      </c>
    </row>
    <row r="219" spans="1:21" s="300" customFormat="1" ht="25.5" x14ac:dyDescent="0.25">
      <c r="A219" s="145" t="s">
        <v>856</v>
      </c>
      <c r="B219" s="103" t="s">
        <v>857</v>
      </c>
      <c r="C219" s="101" t="s">
        <v>141</v>
      </c>
      <c r="D219" s="102" t="s">
        <v>505</v>
      </c>
      <c r="E219" s="103" t="s">
        <v>30</v>
      </c>
      <c r="F219" s="104">
        <v>5</v>
      </c>
      <c r="G219" s="146">
        <v>20.230080000000001</v>
      </c>
      <c r="H219" s="50">
        <v>15.577161600000002</v>
      </c>
      <c r="I219" s="51">
        <v>77.885808000000011</v>
      </c>
      <c r="J219" s="317"/>
      <c r="K219" s="317">
        <v>0</v>
      </c>
      <c r="L219" s="317"/>
      <c r="M219" s="317">
        <v>0</v>
      </c>
      <c r="N219" s="317">
        <v>77.885808000000011</v>
      </c>
      <c r="O219" s="52">
        <v>5</v>
      </c>
      <c r="P219" s="53"/>
      <c r="Q219" s="54">
        <v>5</v>
      </c>
      <c r="R219" s="52">
        <v>77.885808000000011</v>
      </c>
      <c r="S219" s="55">
        <v>0</v>
      </c>
      <c r="T219" s="54">
        <v>77.885808000000011</v>
      </c>
      <c r="U219" s="56">
        <v>1</v>
      </c>
    </row>
    <row r="220" spans="1:21" s="300" customFormat="1" ht="25.5" x14ac:dyDescent="0.25">
      <c r="A220" s="145" t="s">
        <v>858</v>
      </c>
      <c r="B220" s="103" t="s">
        <v>859</v>
      </c>
      <c r="C220" s="101" t="s">
        <v>142</v>
      </c>
      <c r="D220" s="102" t="s">
        <v>505</v>
      </c>
      <c r="E220" s="103" t="s">
        <v>30</v>
      </c>
      <c r="F220" s="104">
        <v>12</v>
      </c>
      <c r="G220" s="146">
        <v>18.869759999999999</v>
      </c>
      <c r="H220" s="50">
        <v>14.5297152</v>
      </c>
      <c r="I220" s="51">
        <v>174.35658240000001</v>
      </c>
      <c r="J220" s="317"/>
      <c r="K220" s="317">
        <v>0</v>
      </c>
      <c r="L220" s="317"/>
      <c r="M220" s="317">
        <v>0</v>
      </c>
      <c r="N220" s="317">
        <v>174.35658240000001</v>
      </c>
      <c r="O220" s="52">
        <v>12</v>
      </c>
      <c r="P220" s="53"/>
      <c r="Q220" s="54">
        <v>12</v>
      </c>
      <c r="R220" s="52">
        <v>174.35658240000001</v>
      </c>
      <c r="S220" s="55">
        <v>0</v>
      </c>
      <c r="T220" s="54">
        <v>174.35658240000001</v>
      </c>
      <c r="U220" s="56">
        <v>1</v>
      </c>
    </row>
    <row r="221" spans="1:21" s="300" customFormat="1" ht="25.5" x14ac:dyDescent="0.25">
      <c r="A221" s="145" t="s">
        <v>860</v>
      </c>
      <c r="B221" s="103" t="s">
        <v>861</v>
      </c>
      <c r="C221" s="101" t="s">
        <v>143</v>
      </c>
      <c r="D221" s="102" t="s">
        <v>505</v>
      </c>
      <c r="E221" s="103" t="s">
        <v>27</v>
      </c>
      <c r="F221" s="104">
        <v>31</v>
      </c>
      <c r="G221" s="146">
        <v>28.129919999999998</v>
      </c>
      <c r="H221" s="50">
        <v>21.660038399999998</v>
      </c>
      <c r="I221" s="51">
        <v>671.46119039999996</v>
      </c>
      <c r="J221" s="317"/>
      <c r="K221" s="317">
        <v>0</v>
      </c>
      <c r="L221" s="317"/>
      <c r="M221" s="317">
        <v>0</v>
      </c>
      <c r="N221" s="317">
        <v>671.46119039999996</v>
      </c>
      <c r="O221" s="52">
        <v>31</v>
      </c>
      <c r="P221" s="53"/>
      <c r="Q221" s="54">
        <v>31</v>
      </c>
      <c r="R221" s="52">
        <v>671.46119039999996</v>
      </c>
      <c r="S221" s="55">
        <v>0</v>
      </c>
      <c r="T221" s="54">
        <v>671.46119039999996</v>
      </c>
      <c r="U221" s="56">
        <v>1</v>
      </c>
    </row>
    <row r="222" spans="1:21" s="300" customFormat="1" ht="25.5" x14ac:dyDescent="0.25">
      <c r="A222" s="145" t="s">
        <v>862</v>
      </c>
      <c r="B222" s="103" t="s">
        <v>863</v>
      </c>
      <c r="C222" s="101" t="s">
        <v>144</v>
      </c>
      <c r="D222" s="102" t="s">
        <v>505</v>
      </c>
      <c r="E222" s="103" t="s">
        <v>27</v>
      </c>
      <c r="F222" s="104">
        <v>1</v>
      </c>
      <c r="G222" s="146">
        <v>54.961919999999999</v>
      </c>
      <c r="H222" s="50">
        <v>42.320678399999998</v>
      </c>
      <c r="I222" s="51">
        <v>42.320678399999998</v>
      </c>
      <c r="J222" s="317"/>
      <c r="K222" s="317">
        <v>0</v>
      </c>
      <c r="L222" s="317"/>
      <c r="M222" s="317">
        <v>0</v>
      </c>
      <c r="N222" s="317">
        <v>42.320678399999998</v>
      </c>
      <c r="O222" s="52">
        <v>1</v>
      </c>
      <c r="P222" s="53"/>
      <c r="Q222" s="54">
        <v>1</v>
      </c>
      <c r="R222" s="52">
        <v>42.320678399999998</v>
      </c>
      <c r="S222" s="55">
        <v>0</v>
      </c>
      <c r="T222" s="54">
        <v>42.320678399999998</v>
      </c>
      <c r="U222" s="56">
        <v>1</v>
      </c>
    </row>
    <row r="223" spans="1:21" s="300" customFormat="1" ht="25.5" x14ac:dyDescent="0.25">
      <c r="A223" s="145" t="s">
        <v>864</v>
      </c>
      <c r="B223" s="103" t="s">
        <v>865</v>
      </c>
      <c r="C223" s="101" t="s">
        <v>145</v>
      </c>
      <c r="D223" s="102" t="s">
        <v>505</v>
      </c>
      <c r="E223" s="103" t="s">
        <v>27</v>
      </c>
      <c r="F223" s="104">
        <v>5</v>
      </c>
      <c r="G223" s="146">
        <v>54.961919999999999</v>
      </c>
      <c r="H223" s="50">
        <v>42.320678399999998</v>
      </c>
      <c r="I223" s="51">
        <v>211.60339199999999</v>
      </c>
      <c r="J223" s="317"/>
      <c r="K223" s="317">
        <v>0</v>
      </c>
      <c r="L223" s="317"/>
      <c r="M223" s="317">
        <v>0</v>
      </c>
      <c r="N223" s="317">
        <v>211.60339199999999</v>
      </c>
      <c r="O223" s="52">
        <v>5</v>
      </c>
      <c r="P223" s="53"/>
      <c r="Q223" s="54">
        <v>5</v>
      </c>
      <c r="R223" s="52">
        <v>211.60339199999999</v>
      </c>
      <c r="S223" s="55">
        <v>0</v>
      </c>
      <c r="T223" s="54">
        <v>211.60339199999999</v>
      </c>
      <c r="U223" s="56">
        <v>1</v>
      </c>
    </row>
    <row r="224" spans="1:21" s="300" customFormat="1" ht="25.5" x14ac:dyDescent="0.25">
      <c r="A224" s="145" t="s">
        <v>866</v>
      </c>
      <c r="B224" s="103" t="s">
        <v>867</v>
      </c>
      <c r="C224" s="101" t="s">
        <v>146</v>
      </c>
      <c r="D224" s="102" t="s">
        <v>505</v>
      </c>
      <c r="E224" s="103" t="s">
        <v>27</v>
      </c>
      <c r="F224" s="104">
        <v>9</v>
      </c>
      <c r="G224" s="146">
        <v>77.03904</v>
      </c>
      <c r="H224" s="50">
        <v>59.3200608</v>
      </c>
      <c r="I224" s="51">
        <v>533.88054720000002</v>
      </c>
      <c r="J224" s="317"/>
      <c r="K224" s="317">
        <v>0</v>
      </c>
      <c r="L224" s="317"/>
      <c r="M224" s="317">
        <v>0</v>
      </c>
      <c r="N224" s="317">
        <v>533.88054720000002</v>
      </c>
      <c r="O224" s="52">
        <v>9</v>
      </c>
      <c r="P224" s="53"/>
      <c r="Q224" s="54">
        <v>9</v>
      </c>
      <c r="R224" s="52">
        <v>533.88054720000002</v>
      </c>
      <c r="S224" s="55">
        <v>0</v>
      </c>
      <c r="T224" s="54">
        <v>533.88054720000002</v>
      </c>
      <c r="U224" s="56">
        <v>1</v>
      </c>
    </row>
    <row r="225" spans="1:21" s="300" customFormat="1" ht="25.5" x14ac:dyDescent="0.25">
      <c r="A225" s="145" t="s">
        <v>868</v>
      </c>
      <c r="B225" s="103" t="s">
        <v>869</v>
      </c>
      <c r="C225" s="101" t="s">
        <v>147</v>
      </c>
      <c r="D225" s="102" t="s">
        <v>505</v>
      </c>
      <c r="E225" s="103" t="s">
        <v>27</v>
      </c>
      <c r="F225" s="104">
        <v>54</v>
      </c>
      <c r="G225" s="146">
        <v>32.098559999999999</v>
      </c>
      <c r="H225" s="50">
        <v>24.715891200000002</v>
      </c>
      <c r="I225" s="51">
        <v>1334.6581248</v>
      </c>
      <c r="J225" s="317"/>
      <c r="K225" s="317">
        <v>0</v>
      </c>
      <c r="L225" s="317"/>
      <c r="M225" s="317">
        <v>0</v>
      </c>
      <c r="N225" s="317">
        <v>1334.6581248</v>
      </c>
      <c r="O225" s="52">
        <v>54</v>
      </c>
      <c r="P225" s="53"/>
      <c r="Q225" s="54">
        <v>54</v>
      </c>
      <c r="R225" s="52">
        <v>1334.6581248</v>
      </c>
      <c r="S225" s="55">
        <v>0</v>
      </c>
      <c r="T225" s="54">
        <v>1334.6581248</v>
      </c>
      <c r="U225" s="56">
        <v>1</v>
      </c>
    </row>
    <row r="226" spans="1:21" s="300" customFormat="1" ht="25.5" x14ac:dyDescent="0.25">
      <c r="A226" s="145" t="s">
        <v>870</v>
      </c>
      <c r="B226" s="103" t="s">
        <v>871</v>
      </c>
      <c r="C226" s="101" t="s">
        <v>148</v>
      </c>
      <c r="D226" s="102" t="s">
        <v>505</v>
      </c>
      <c r="E226" s="103" t="s">
        <v>27</v>
      </c>
      <c r="F226" s="104">
        <v>3</v>
      </c>
      <c r="G226" s="146">
        <v>39.848639999999996</v>
      </c>
      <c r="H226" s="50">
        <v>30.683452799999998</v>
      </c>
      <c r="I226" s="51">
        <v>92.050358399999993</v>
      </c>
      <c r="J226" s="317"/>
      <c r="K226" s="317">
        <v>0</v>
      </c>
      <c r="L226" s="317"/>
      <c r="M226" s="317">
        <v>0</v>
      </c>
      <c r="N226" s="317">
        <v>92.050358399999993</v>
      </c>
      <c r="O226" s="52">
        <v>3</v>
      </c>
      <c r="P226" s="53"/>
      <c r="Q226" s="54">
        <v>3</v>
      </c>
      <c r="R226" s="52">
        <v>92.050358399999993</v>
      </c>
      <c r="S226" s="55">
        <v>0</v>
      </c>
      <c r="T226" s="54">
        <v>92.050358399999993</v>
      </c>
      <c r="U226" s="56">
        <v>1</v>
      </c>
    </row>
    <row r="227" spans="1:21" s="300" customFormat="1" ht="25.5" x14ac:dyDescent="0.25">
      <c r="A227" s="145" t="s">
        <v>872</v>
      </c>
      <c r="B227" s="103" t="s">
        <v>873</v>
      </c>
      <c r="C227" s="101" t="s">
        <v>149</v>
      </c>
      <c r="D227" s="102" t="s">
        <v>505</v>
      </c>
      <c r="E227" s="103" t="s">
        <v>27</v>
      </c>
      <c r="F227" s="104">
        <v>62</v>
      </c>
      <c r="G227" s="146">
        <v>27.256319999999999</v>
      </c>
      <c r="H227" s="50">
        <v>20.987366399999999</v>
      </c>
      <c r="I227" s="51">
        <v>1301.2167167999999</v>
      </c>
      <c r="J227" s="317"/>
      <c r="K227" s="317">
        <v>0</v>
      </c>
      <c r="L227" s="317"/>
      <c r="M227" s="317">
        <v>0</v>
      </c>
      <c r="N227" s="317">
        <v>1301.2167167999999</v>
      </c>
      <c r="O227" s="52">
        <v>62</v>
      </c>
      <c r="P227" s="53"/>
      <c r="Q227" s="54">
        <v>62</v>
      </c>
      <c r="R227" s="52">
        <v>1301.2167167999999</v>
      </c>
      <c r="S227" s="55">
        <v>0</v>
      </c>
      <c r="T227" s="54">
        <v>1301.2167167999999</v>
      </c>
      <c r="U227" s="56">
        <v>1</v>
      </c>
    </row>
    <row r="228" spans="1:21" s="300" customFormat="1" ht="25.5" x14ac:dyDescent="0.25">
      <c r="A228" s="145" t="s">
        <v>874</v>
      </c>
      <c r="B228" s="103" t="s">
        <v>875</v>
      </c>
      <c r="C228" s="101" t="s">
        <v>150</v>
      </c>
      <c r="D228" s="102" t="s">
        <v>505</v>
      </c>
      <c r="E228" s="103" t="s">
        <v>27</v>
      </c>
      <c r="F228" s="104">
        <v>1</v>
      </c>
      <c r="G228" s="146">
        <v>32.235839999999996</v>
      </c>
      <c r="H228" s="50">
        <v>24.821596799999998</v>
      </c>
      <c r="I228" s="51">
        <v>24.821596799999998</v>
      </c>
      <c r="J228" s="317"/>
      <c r="K228" s="317">
        <v>0</v>
      </c>
      <c r="L228" s="317"/>
      <c r="M228" s="317">
        <v>0</v>
      </c>
      <c r="N228" s="317">
        <v>24.821596799999998</v>
      </c>
      <c r="O228" s="52">
        <v>1</v>
      </c>
      <c r="P228" s="53"/>
      <c r="Q228" s="54">
        <v>1</v>
      </c>
      <c r="R228" s="52">
        <v>24.821596799999998</v>
      </c>
      <c r="S228" s="55">
        <v>0</v>
      </c>
      <c r="T228" s="54">
        <v>24.821596799999998</v>
      </c>
      <c r="U228" s="56">
        <v>1</v>
      </c>
    </row>
    <row r="229" spans="1:21" s="300" customFormat="1" ht="25.5" x14ac:dyDescent="0.25">
      <c r="A229" s="145" t="s">
        <v>876</v>
      </c>
      <c r="B229" s="103" t="s">
        <v>877</v>
      </c>
      <c r="C229" s="101" t="s">
        <v>151</v>
      </c>
      <c r="D229" s="102" t="s">
        <v>505</v>
      </c>
      <c r="E229" s="103" t="s">
        <v>27</v>
      </c>
      <c r="F229" s="104">
        <v>116</v>
      </c>
      <c r="G229" s="146">
        <v>35.817599999999999</v>
      </c>
      <c r="H229" s="50">
        <v>27.579552</v>
      </c>
      <c r="I229" s="51">
        <v>3199.228032</v>
      </c>
      <c r="J229" s="317"/>
      <c r="K229" s="317">
        <v>0</v>
      </c>
      <c r="L229" s="317"/>
      <c r="M229" s="317">
        <v>0</v>
      </c>
      <c r="N229" s="317">
        <v>3199.228032</v>
      </c>
      <c r="O229" s="52">
        <v>116</v>
      </c>
      <c r="P229" s="53"/>
      <c r="Q229" s="54">
        <v>116</v>
      </c>
      <c r="R229" s="52">
        <v>3199.228032</v>
      </c>
      <c r="S229" s="55">
        <v>0</v>
      </c>
      <c r="T229" s="54">
        <v>3199.228032</v>
      </c>
      <c r="U229" s="56">
        <v>1</v>
      </c>
    </row>
    <row r="230" spans="1:21" s="300" customFormat="1" ht="25.5" x14ac:dyDescent="0.25">
      <c r="A230" s="145" t="s">
        <v>878</v>
      </c>
      <c r="B230" s="103" t="s">
        <v>879</v>
      </c>
      <c r="C230" s="101" t="s">
        <v>152</v>
      </c>
      <c r="D230" s="102" t="s">
        <v>505</v>
      </c>
      <c r="E230" s="103" t="s">
        <v>27</v>
      </c>
      <c r="F230" s="104">
        <v>20</v>
      </c>
      <c r="G230" s="146">
        <v>46.063679999999998</v>
      </c>
      <c r="H230" s="50">
        <v>35.469033599999996</v>
      </c>
      <c r="I230" s="51">
        <v>709.38067199999989</v>
      </c>
      <c r="J230" s="317"/>
      <c r="K230" s="317">
        <v>0</v>
      </c>
      <c r="L230" s="317"/>
      <c r="M230" s="317">
        <v>0</v>
      </c>
      <c r="N230" s="317">
        <v>709.38067199999989</v>
      </c>
      <c r="O230" s="52">
        <v>20</v>
      </c>
      <c r="P230" s="53"/>
      <c r="Q230" s="54">
        <v>20</v>
      </c>
      <c r="R230" s="52">
        <v>709.38067199999989</v>
      </c>
      <c r="S230" s="55">
        <v>0</v>
      </c>
      <c r="T230" s="54">
        <v>709.38067199999989</v>
      </c>
      <c r="U230" s="56">
        <v>1</v>
      </c>
    </row>
    <row r="231" spans="1:21" s="300" customFormat="1" ht="25.5" x14ac:dyDescent="0.25">
      <c r="A231" s="145" t="s">
        <v>880</v>
      </c>
      <c r="B231" s="103" t="s">
        <v>881</v>
      </c>
      <c r="C231" s="101" t="s">
        <v>153</v>
      </c>
      <c r="D231" s="102" t="s">
        <v>505</v>
      </c>
      <c r="E231" s="103" t="s">
        <v>27</v>
      </c>
      <c r="F231" s="104">
        <v>93</v>
      </c>
      <c r="G231" s="146">
        <v>41.745600000000003</v>
      </c>
      <c r="H231" s="50">
        <v>32.144112</v>
      </c>
      <c r="I231" s="51">
        <v>2989.4024159999999</v>
      </c>
      <c r="J231" s="317"/>
      <c r="K231" s="317">
        <v>0</v>
      </c>
      <c r="L231" s="317"/>
      <c r="M231" s="317">
        <v>0</v>
      </c>
      <c r="N231" s="317">
        <v>2989.4024159999999</v>
      </c>
      <c r="O231" s="52">
        <v>93</v>
      </c>
      <c r="P231" s="53"/>
      <c r="Q231" s="54">
        <v>93</v>
      </c>
      <c r="R231" s="52">
        <v>2989.4024159999999</v>
      </c>
      <c r="S231" s="55">
        <v>0</v>
      </c>
      <c r="T231" s="54">
        <v>2989.4024159999999</v>
      </c>
      <c r="U231" s="56">
        <v>1</v>
      </c>
    </row>
    <row r="232" spans="1:21" s="300" customFormat="1" ht="25.5" x14ac:dyDescent="0.25">
      <c r="A232" s="145" t="s">
        <v>882</v>
      </c>
      <c r="B232" s="103" t="s">
        <v>883</v>
      </c>
      <c r="C232" s="101" t="s">
        <v>154</v>
      </c>
      <c r="D232" s="102" t="s">
        <v>505</v>
      </c>
      <c r="E232" s="103" t="s">
        <v>27</v>
      </c>
      <c r="F232" s="104">
        <v>23</v>
      </c>
      <c r="G232" s="146">
        <v>56.384639999999997</v>
      </c>
      <c r="H232" s="50">
        <v>43.416172799999998</v>
      </c>
      <c r="I232" s="51">
        <v>998.57197439999993</v>
      </c>
      <c r="J232" s="317"/>
      <c r="K232" s="317">
        <v>0</v>
      </c>
      <c r="L232" s="317"/>
      <c r="M232" s="317">
        <v>0</v>
      </c>
      <c r="N232" s="317">
        <v>998.57197439999993</v>
      </c>
      <c r="O232" s="52">
        <v>23</v>
      </c>
      <c r="P232" s="53"/>
      <c r="Q232" s="54">
        <v>23</v>
      </c>
      <c r="R232" s="52">
        <v>998.57197439999993</v>
      </c>
      <c r="S232" s="55">
        <v>0</v>
      </c>
      <c r="T232" s="54">
        <v>998.57197439999993</v>
      </c>
      <c r="U232" s="56">
        <v>1</v>
      </c>
    </row>
    <row r="233" spans="1:21" s="300" customFormat="1" ht="25.5" x14ac:dyDescent="0.25">
      <c r="A233" s="145" t="s">
        <v>884</v>
      </c>
      <c r="B233" s="103" t="s">
        <v>885</v>
      </c>
      <c r="C233" s="101" t="s">
        <v>886</v>
      </c>
      <c r="D233" s="102" t="s">
        <v>505</v>
      </c>
      <c r="E233" s="103" t="s">
        <v>27</v>
      </c>
      <c r="F233" s="104">
        <v>10</v>
      </c>
      <c r="G233" s="146">
        <v>46.924800000000005</v>
      </c>
      <c r="H233" s="50">
        <v>36.132096000000004</v>
      </c>
      <c r="I233" s="51">
        <v>361.32096000000001</v>
      </c>
      <c r="J233" s="317"/>
      <c r="K233" s="317">
        <v>0</v>
      </c>
      <c r="L233" s="317"/>
      <c r="M233" s="317">
        <v>0</v>
      </c>
      <c r="N233" s="317">
        <v>361.32096000000001</v>
      </c>
      <c r="O233" s="52">
        <v>10</v>
      </c>
      <c r="P233" s="53"/>
      <c r="Q233" s="54">
        <v>10</v>
      </c>
      <c r="R233" s="52">
        <v>361.32096000000001</v>
      </c>
      <c r="S233" s="55">
        <v>0</v>
      </c>
      <c r="T233" s="54">
        <v>361.32096000000001</v>
      </c>
      <c r="U233" s="56">
        <v>1</v>
      </c>
    </row>
    <row r="234" spans="1:21" s="300" customFormat="1" ht="25.5" x14ac:dyDescent="0.25">
      <c r="A234" s="145" t="s">
        <v>887</v>
      </c>
      <c r="B234" s="103" t="s">
        <v>888</v>
      </c>
      <c r="C234" s="101" t="s">
        <v>155</v>
      </c>
      <c r="D234" s="102" t="s">
        <v>505</v>
      </c>
      <c r="E234" s="103" t="s">
        <v>30</v>
      </c>
      <c r="F234" s="104">
        <v>6</v>
      </c>
      <c r="G234" s="146">
        <v>65.133119999999991</v>
      </c>
      <c r="H234" s="50">
        <v>50.152502399999996</v>
      </c>
      <c r="I234" s="51">
        <v>300.91501439999996</v>
      </c>
      <c r="J234" s="317"/>
      <c r="K234" s="317">
        <v>0</v>
      </c>
      <c r="L234" s="317"/>
      <c r="M234" s="317">
        <v>0</v>
      </c>
      <c r="N234" s="317">
        <v>300.91501439999996</v>
      </c>
      <c r="O234" s="52">
        <v>6</v>
      </c>
      <c r="P234" s="53"/>
      <c r="Q234" s="54">
        <v>6</v>
      </c>
      <c r="R234" s="52">
        <v>300.91501439999996</v>
      </c>
      <c r="S234" s="55">
        <v>0</v>
      </c>
      <c r="T234" s="54">
        <v>300.91501439999996</v>
      </c>
      <c r="U234" s="56">
        <v>1</v>
      </c>
    </row>
    <row r="235" spans="1:21" s="300" customFormat="1" ht="25.5" x14ac:dyDescent="0.25">
      <c r="A235" s="145" t="s">
        <v>889</v>
      </c>
      <c r="B235" s="103" t="s">
        <v>890</v>
      </c>
      <c r="C235" s="101" t="s">
        <v>156</v>
      </c>
      <c r="D235" s="102" t="s">
        <v>505</v>
      </c>
      <c r="E235" s="103" t="s">
        <v>27</v>
      </c>
      <c r="F235" s="104">
        <v>14</v>
      </c>
      <c r="G235" s="146">
        <v>52.216320000000003</v>
      </c>
      <c r="H235" s="50">
        <v>40.206566400000007</v>
      </c>
      <c r="I235" s="51">
        <v>562.89192960000014</v>
      </c>
      <c r="J235" s="317"/>
      <c r="K235" s="317">
        <v>0</v>
      </c>
      <c r="L235" s="317"/>
      <c r="M235" s="317">
        <v>0</v>
      </c>
      <c r="N235" s="317">
        <v>562.89192960000014</v>
      </c>
      <c r="O235" s="52">
        <v>14</v>
      </c>
      <c r="P235" s="53"/>
      <c r="Q235" s="54">
        <v>14</v>
      </c>
      <c r="R235" s="52">
        <v>562.89192960000014</v>
      </c>
      <c r="S235" s="55">
        <v>0</v>
      </c>
      <c r="T235" s="54">
        <v>562.89192960000014</v>
      </c>
      <c r="U235" s="56">
        <v>1</v>
      </c>
    </row>
    <row r="236" spans="1:21" s="300" customFormat="1" ht="25.5" x14ac:dyDescent="0.25">
      <c r="A236" s="145" t="s">
        <v>891</v>
      </c>
      <c r="B236" s="103" t="s">
        <v>892</v>
      </c>
      <c r="C236" s="101" t="s">
        <v>157</v>
      </c>
      <c r="D236" s="102" t="s">
        <v>505</v>
      </c>
      <c r="E236" s="103" t="s">
        <v>89</v>
      </c>
      <c r="F236" s="104">
        <v>14</v>
      </c>
      <c r="G236" s="146">
        <v>13.965119999999999</v>
      </c>
      <c r="H236" s="50">
        <v>10.7531424</v>
      </c>
      <c r="I236" s="51">
        <v>150.54399359999999</v>
      </c>
      <c r="J236" s="317"/>
      <c r="K236" s="317">
        <v>0</v>
      </c>
      <c r="L236" s="317"/>
      <c r="M236" s="317">
        <v>0</v>
      </c>
      <c r="N236" s="317">
        <v>150.54399359999999</v>
      </c>
      <c r="O236" s="52">
        <v>14</v>
      </c>
      <c r="P236" s="53"/>
      <c r="Q236" s="54">
        <v>14</v>
      </c>
      <c r="R236" s="52">
        <v>150.54399359999999</v>
      </c>
      <c r="S236" s="55">
        <v>0</v>
      </c>
      <c r="T236" s="54">
        <v>150.54399359999999</v>
      </c>
      <c r="U236" s="56">
        <v>1</v>
      </c>
    </row>
    <row r="237" spans="1:21" s="300" customFormat="1" ht="25.5" x14ac:dyDescent="0.25">
      <c r="A237" s="145" t="s">
        <v>893</v>
      </c>
      <c r="B237" s="103" t="s">
        <v>894</v>
      </c>
      <c r="C237" s="101" t="s">
        <v>895</v>
      </c>
      <c r="D237" s="102" t="s">
        <v>505</v>
      </c>
      <c r="E237" s="103" t="s">
        <v>30</v>
      </c>
      <c r="F237" s="104">
        <v>41</v>
      </c>
      <c r="G237" s="146">
        <v>46.300800000000002</v>
      </c>
      <c r="H237" s="50">
        <v>35.651616000000004</v>
      </c>
      <c r="I237" s="51">
        <v>1461.7162560000002</v>
      </c>
      <c r="J237" s="317"/>
      <c r="K237" s="317">
        <v>0</v>
      </c>
      <c r="L237" s="317"/>
      <c r="M237" s="317">
        <v>0</v>
      </c>
      <c r="N237" s="317">
        <v>1461.7162560000002</v>
      </c>
      <c r="O237" s="52">
        <v>41</v>
      </c>
      <c r="P237" s="53"/>
      <c r="Q237" s="54">
        <v>41</v>
      </c>
      <c r="R237" s="52">
        <v>1461.7162560000002</v>
      </c>
      <c r="S237" s="55">
        <v>0</v>
      </c>
      <c r="T237" s="54">
        <v>1461.7162560000002</v>
      </c>
      <c r="U237" s="56">
        <v>1</v>
      </c>
    </row>
    <row r="238" spans="1:21" s="300" customFormat="1" ht="25.5" x14ac:dyDescent="0.25">
      <c r="A238" s="145" t="s">
        <v>896</v>
      </c>
      <c r="B238" s="103" t="s">
        <v>897</v>
      </c>
      <c r="C238" s="101" t="s">
        <v>898</v>
      </c>
      <c r="D238" s="102" t="s">
        <v>505</v>
      </c>
      <c r="E238" s="103" t="s">
        <v>35</v>
      </c>
      <c r="F238" s="104">
        <v>14</v>
      </c>
      <c r="G238" s="146">
        <v>116.15136</v>
      </c>
      <c r="H238" s="50">
        <v>89.436547199999993</v>
      </c>
      <c r="I238" s="51">
        <v>1252.1116608</v>
      </c>
      <c r="J238" s="317"/>
      <c r="K238" s="317">
        <v>0</v>
      </c>
      <c r="L238" s="317"/>
      <c r="M238" s="317">
        <v>0</v>
      </c>
      <c r="N238" s="317">
        <v>1252.1116608</v>
      </c>
      <c r="O238" s="52">
        <v>14</v>
      </c>
      <c r="P238" s="53"/>
      <c r="Q238" s="54">
        <v>14</v>
      </c>
      <c r="R238" s="52">
        <v>1252.1116608</v>
      </c>
      <c r="S238" s="55">
        <v>0</v>
      </c>
      <c r="T238" s="54">
        <v>1252.1116608</v>
      </c>
      <c r="U238" s="56">
        <v>1</v>
      </c>
    </row>
    <row r="239" spans="1:21" s="300" customFormat="1" ht="38.25" x14ac:dyDescent="0.25">
      <c r="A239" s="145" t="s">
        <v>899</v>
      </c>
      <c r="B239" s="103" t="s">
        <v>900</v>
      </c>
      <c r="C239" s="101" t="s">
        <v>158</v>
      </c>
      <c r="D239" s="102" t="s">
        <v>505</v>
      </c>
      <c r="E239" s="103" t="s">
        <v>89</v>
      </c>
      <c r="F239" s="104">
        <v>493</v>
      </c>
      <c r="G239" s="146">
        <v>16.398720000000001</v>
      </c>
      <c r="H239" s="50">
        <v>12.6270144</v>
      </c>
      <c r="I239" s="51">
        <v>6225.1180992</v>
      </c>
      <c r="J239" s="317"/>
      <c r="K239" s="317">
        <v>0</v>
      </c>
      <c r="L239" s="317"/>
      <c r="M239" s="317">
        <v>0</v>
      </c>
      <c r="N239" s="317">
        <v>6225.1180992</v>
      </c>
      <c r="O239" s="52">
        <v>493</v>
      </c>
      <c r="P239" s="53"/>
      <c r="Q239" s="54">
        <v>493</v>
      </c>
      <c r="R239" s="52">
        <v>6225.1180992</v>
      </c>
      <c r="S239" s="55">
        <v>0</v>
      </c>
      <c r="T239" s="54">
        <v>6225.1180992</v>
      </c>
      <c r="U239" s="56">
        <v>1</v>
      </c>
    </row>
    <row r="240" spans="1:21" s="300" customFormat="1" ht="25.5" x14ac:dyDescent="0.25">
      <c r="A240" s="145" t="s">
        <v>901</v>
      </c>
      <c r="B240" s="103" t="s">
        <v>902</v>
      </c>
      <c r="C240" s="101" t="s">
        <v>903</v>
      </c>
      <c r="D240" s="102" t="s">
        <v>505</v>
      </c>
      <c r="E240" s="103" t="s">
        <v>30</v>
      </c>
      <c r="F240" s="104">
        <v>55</v>
      </c>
      <c r="G240" s="146">
        <v>34.794240000000002</v>
      </c>
      <c r="H240" s="50">
        <v>26.791564800000003</v>
      </c>
      <c r="I240" s="51">
        <v>1473.5360640000001</v>
      </c>
      <c r="J240" s="317"/>
      <c r="K240" s="317">
        <v>0</v>
      </c>
      <c r="L240" s="317"/>
      <c r="M240" s="317">
        <v>0</v>
      </c>
      <c r="N240" s="317">
        <v>1473.5360640000001</v>
      </c>
      <c r="O240" s="52">
        <v>55</v>
      </c>
      <c r="P240" s="53"/>
      <c r="Q240" s="54">
        <v>55</v>
      </c>
      <c r="R240" s="52">
        <v>1473.5360640000001</v>
      </c>
      <c r="S240" s="55">
        <v>0</v>
      </c>
      <c r="T240" s="54">
        <v>1473.5360640000001</v>
      </c>
      <c r="U240" s="56">
        <v>1</v>
      </c>
    </row>
    <row r="241" spans="1:21" s="300" customFormat="1" ht="15.75" x14ac:dyDescent="0.25">
      <c r="A241" s="145" t="s">
        <v>904</v>
      </c>
      <c r="B241" s="103" t="s">
        <v>905</v>
      </c>
      <c r="C241" s="101" t="s">
        <v>159</v>
      </c>
      <c r="D241" s="102" t="s">
        <v>505</v>
      </c>
      <c r="E241" s="103" t="s">
        <v>30</v>
      </c>
      <c r="F241" s="104">
        <v>3</v>
      </c>
      <c r="G241" s="146">
        <v>25.75872</v>
      </c>
      <c r="H241" s="50">
        <v>19.8342144</v>
      </c>
      <c r="I241" s="51">
        <v>59.502643200000001</v>
      </c>
      <c r="J241" s="317"/>
      <c r="K241" s="317">
        <v>0</v>
      </c>
      <c r="L241" s="317"/>
      <c r="M241" s="317">
        <v>0</v>
      </c>
      <c r="N241" s="317">
        <v>59.502643200000001</v>
      </c>
      <c r="O241" s="52">
        <v>3</v>
      </c>
      <c r="P241" s="53"/>
      <c r="Q241" s="54">
        <v>3</v>
      </c>
      <c r="R241" s="52">
        <v>59.502643200000001</v>
      </c>
      <c r="S241" s="55">
        <v>0</v>
      </c>
      <c r="T241" s="54">
        <v>59.502643200000001</v>
      </c>
      <c r="U241" s="56">
        <v>1</v>
      </c>
    </row>
    <row r="242" spans="1:21" s="300" customFormat="1" ht="15.75" x14ac:dyDescent="0.25">
      <c r="A242" s="145" t="s">
        <v>906</v>
      </c>
      <c r="B242" s="103" t="s">
        <v>907</v>
      </c>
      <c r="C242" s="101" t="s">
        <v>160</v>
      </c>
      <c r="D242" s="102" t="s">
        <v>505</v>
      </c>
      <c r="E242" s="103" t="s">
        <v>30</v>
      </c>
      <c r="F242" s="104">
        <v>7</v>
      </c>
      <c r="G242" s="146">
        <v>31.774080000000001</v>
      </c>
      <c r="H242" s="50">
        <v>24.4660416</v>
      </c>
      <c r="I242" s="51">
        <v>171.26229119999999</v>
      </c>
      <c r="J242" s="317"/>
      <c r="K242" s="317">
        <v>0</v>
      </c>
      <c r="L242" s="317"/>
      <c r="M242" s="317">
        <v>0</v>
      </c>
      <c r="N242" s="317">
        <v>171.26229119999999</v>
      </c>
      <c r="O242" s="52">
        <v>7</v>
      </c>
      <c r="P242" s="53"/>
      <c r="Q242" s="54">
        <v>7</v>
      </c>
      <c r="R242" s="52">
        <v>171.26229119999999</v>
      </c>
      <c r="S242" s="55">
        <v>0</v>
      </c>
      <c r="T242" s="54">
        <v>171.26229119999999</v>
      </c>
      <c r="U242" s="56">
        <v>1</v>
      </c>
    </row>
    <row r="243" spans="1:21" s="300" customFormat="1" ht="15.75" x14ac:dyDescent="0.25">
      <c r="A243" s="145" t="s">
        <v>908</v>
      </c>
      <c r="B243" s="103" t="s">
        <v>909</v>
      </c>
      <c r="C243" s="101" t="s">
        <v>161</v>
      </c>
      <c r="D243" s="102" t="s">
        <v>505</v>
      </c>
      <c r="E243" s="103" t="s">
        <v>30</v>
      </c>
      <c r="F243" s="104">
        <v>1</v>
      </c>
      <c r="G243" s="146">
        <v>35.056319999999999</v>
      </c>
      <c r="H243" s="50">
        <v>26.993366399999999</v>
      </c>
      <c r="I243" s="51">
        <v>26.993366399999999</v>
      </c>
      <c r="J243" s="317"/>
      <c r="K243" s="317">
        <v>0</v>
      </c>
      <c r="L243" s="317"/>
      <c r="M243" s="317">
        <v>0</v>
      </c>
      <c r="N243" s="317">
        <v>26.993366399999999</v>
      </c>
      <c r="O243" s="52">
        <v>1</v>
      </c>
      <c r="P243" s="53"/>
      <c r="Q243" s="54">
        <v>1</v>
      </c>
      <c r="R243" s="52">
        <v>26.993366399999999</v>
      </c>
      <c r="S243" s="55">
        <v>0</v>
      </c>
      <c r="T243" s="54">
        <v>26.993366399999999</v>
      </c>
      <c r="U243" s="56">
        <v>1</v>
      </c>
    </row>
    <row r="244" spans="1:21" s="300" customFormat="1" ht="25.5" x14ac:dyDescent="0.25">
      <c r="A244" s="145" t="s">
        <v>910</v>
      </c>
      <c r="B244" s="103" t="s">
        <v>911</v>
      </c>
      <c r="C244" s="101" t="s">
        <v>912</v>
      </c>
      <c r="D244" s="102" t="s">
        <v>505</v>
      </c>
      <c r="E244" s="103" t="s">
        <v>30</v>
      </c>
      <c r="F244" s="104">
        <v>2</v>
      </c>
      <c r="G244" s="146">
        <v>30.126720000000002</v>
      </c>
      <c r="H244" s="50">
        <v>23.197574400000004</v>
      </c>
      <c r="I244" s="51">
        <v>46.395148800000008</v>
      </c>
      <c r="J244" s="317"/>
      <c r="K244" s="317">
        <v>0</v>
      </c>
      <c r="L244" s="317"/>
      <c r="M244" s="317">
        <v>0</v>
      </c>
      <c r="N244" s="317">
        <v>46.395148800000008</v>
      </c>
      <c r="O244" s="52">
        <v>2</v>
      </c>
      <c r="P244" s="53"/>
      <c r="Q244" s="54">
        <v>2</v>
      </c>
      <c r="R244" s="52">
        <v>46.395148800000008</v>
      </c>
      <c r="S244" s="55">
        <v>0</v>
      </c>
      <c r="T244" s="54">
        <v>46.395148800000008</v>
      </c>
      <c r="U244" s="56">
        <v>1</v>
      </c>
    </row>
    <row r="245" spans="1:21" s="300" customFormat="1" ht="15.75" x14ac:dyDescent="0.25">
      <c r="A245" s="145" t="s">
        <v>913</v>
      </c>
      <c r="B245" s="103" t="s">
        <v>914</v>
      </c>
      <c r="C245" s="101" t="s">
        <v>162</v>
      </c>
      <c r="D245" s="102" t="s">
        <v>505</v>
      </c>
      <c r="E245" s="103" t="s">
        <v>30</v>
      </c>
      <c r="F245" s="104">
        <v>7</v>
      </c>
      <c r="G245" s="146">
        <v>32.061120000000003</v>
      </c>
      <c r="H245" s="50">
        <v>24.687062400000002</v>
      </c>
      <c r="I245" s="51">
        <v>172.80943680000001</v>
      </c>
      <c r="J245" s="317"/>
      <c r="K245" s="317">
        <v>0</v>
      </c>
      <c r="L245" s="317"/>
      <c r="M245" s="317">
        <v>0</v>
      </c>
      <c r="N245" s="317">
        <v>172.80943680000001</v>
      </c>
      <c r="O245" s="52">
        <v>7</v>
      </c>
      <c r="P245" s="53"/>
      <c r="Q245" s="54">
        <v>7</v>
      </c>
      <c r="R245" s="52">
        <v>172.80943680000001</v>
      </c>
      <c r="S245" s="55">
        <v>0</v>
      </c>
      <c r="T245" s="54">
        <v>172.80943680000001</v>
      </c>
      <c r="U245" s="56">
        <v>1</v>
      </c>
    </row>
    <row r="246" spans="1:21" s="300" customFormat="1" ht="25.5" x14ac:dyDescent="0.25">
      <c r="A246" s="145" t="s">
        <v>915</v>
      </c>
      <c r="B246" s="103" t="s">
        <v>916</v>
      </c>
      <c r="C246" s="101" t="s">
        <v>163</v>
      </c>
      <c r="D246" s="102" t="s">
        <v>505</v>
      </c>
      <c r="E246" s="103" t="s">
        <v>30</v>
      </c>
      <c r="F246" s="104">
        <v>1</v>
      </c>
      <c r="G246" s="146">
        <v>36.803519999999999</v>
      </c>
      <c r="H246" s="50">
        <v>28.3387104</v>
      </c>
      <c r="I246" s="51">
        <v>28.3387104</v>
      </c>
      <c r="J246" s="317"/>
      <c r="K246" s="317">
        <v>0</v>
      </c>
      <c r="L246" s="317"/>
      <c r="M246" s="317">
        <v>0</v>
      </c>
      <c r="N246" s="317">
        <v>28.3387104</v>
      </c>
      <c r="O246" s="52">
        <v>1</v>
      </c>
      <c r="P246" s="53"/>
      <c r="Q246" s="54">
        <v>1</v>
      </c>
      <c r="R246" s="52">
        <v>28.3387104</v>
      </c>
      <c r="S246" s="55">
        <v>0</v>
      </c>
      <c r="T246" s="54">
        <v>28.3387104</v>
      </c>
      <c r="U246" s="56">
        <v>1</v>
      </c>
    </row>
    <row r="247" spans="1:21" s="300" customFormat="1" ht="15.75" x14ac:dyDescent="0.25">
      <c r="A247" s="78" t="s">
        <v>917</v>
      </c>
      <c r="B247" s="147"/>
      <c r="C247" s="148" t="s">
        <v>164</v>
      </c>
      <c r="D247" s="148"/>
      <c r="E247" s="149"/>
      <c r="F247" s="150"/>
      <c r="G247" s="151"/>
      <c r="H247" s="152"/>
      <c r="I247" s="153">
        <v>50266.289673599997</v>
      </c>
      <c r="J247" s="153">
        <v>0</v>
      </c>
      <c r="K247" s="153">
        <v>0</v>
      </c>
      <c r="L247" s="153">
        <v>0</v>
      </c>
      <c r="M247" s="153">
        <v>0</v>
      </c>
      <c r="N247" s="153">
        <v>50266.289673599997</v>
      </c>
      <c r="O247" s="153"/>
      <c r="P247" s="153"/>
      <c r="Q247" s="153"/>
      <c r="R247" s="153">
        <v>50266.289673599997</v>
      </c>
      <c r="S247" s="153">
        <v>0</v>
      </c>
      <c r="T247" s="153">
        <v>50266.289673599997</v>
      </c>
      <c r="U247" s="84">
        <v>1</v>
      </c>
    </row>
    <row r="248" spans="1:21" s="300" customFormat="1" ht="25.5" x14ac:dyDescent="0.25">
      <c r="A248" s="145" t="s">
        <v>918</v>
      </c>
      <c r="B248" s="154" t="s">
        <v>919</v>
      </c>
      <c r="C248" s="101" t="s">
        <v>165</v>
      </c>
      <c r="D248" s="155" t="s">
        <v>505</v>
      </c>
      <c r="E248" s="103" t="s">
        <v>35</v>
      </c>
      <c r="F248" s="156">
        <v>104</v>
      </c>
      <c r="G248" s="157">
        <v>8.8732800000000012</v>
      </c>
      <c r="H248" s="50">
        <v>6.8324256000000014</v>
      </c>
      <c r="I248" s="51">
        <v>710.57226240000011</v>
      </c>
      <c r="J248" s="317"/>
      <c r="K248" s="317">
        <v>0</v>
      </c>
      <c r="L248" s="317"/>
      <c r="M248" s="317">
        <v>0</v>
      </c>
      <c r="N248" s="317">
        <v>710.57226240000011</v>
      </c>
      <c r="O248" s="52">
        <v>104</v>
      </c>
      <c r="P248" s="53"/>
      <c r="Q248" s="54">
        <v>104</v>
      </c>
      <c r="R248" s="52">
        <v>710.57226240000011</v>
      </c>
      <c r="S248" s="55">
        <v>0</v>
      </c>
      <c r="T248" s="54">
        <v>710.57226240000011</v>
      </c>
      <c r="U248" s="56">
        <v>1</v>
      </c>
    </row>
    <row r="249" spans="1:21" s="300" customFormat="1" ht="25.5" x14ac:dyDescent="0.25">
      <c r="A249" s="145" t="s">
        <v>920</v>
      </c>
      <c r="B249" s="154" t="s">
        <v>921</v>
      </c>
      <c r="C249" s="101" t="s">
        <v>166</v>
      </c>
      <c r="D249" s="155" t="s">
        <v>505</v>
      </c>
      <c r="E249" s="103" t="s">
        <v>35</v>
      </c>
      <c r="F249" s="156">
        <v>200</v>
      </c>
      <c r="G249" s="157">
        <v>12.48</v>
      </c>
      <c r="H249" s="50">
        <v>9.6096000000000004</v>
      </c>
      <c r="I249" s="51">
        <v>1921.92</v>
      </c>
      <c r="J249" s="317"/>
      <c r="K249" s="317">
        <v>0</v>
      </c>
      <c r="L249" s="317"/>
      <c r="M249" s="317">
        <v>0</v>
      </c>
      <c r="N249" s="317">
        <v>1921.92</v>
      </c>
      <c r="O249" s="52">
        <v>200</v>
      </c>
      <c r="P249" s="53"/>
      <c r="Q249" s="54">
        <v>200</v>
      </c>
      <c r="R249" s="52">
        <v>1921.92</v>
      </c>
      <c r="S249" s="55">
        <v>0</v>
      </c>
      <c r="T249" s="54">
        <v>1921.92</v>
      </c>
      <c r="U249" s="56">
        <v>1</v>
      </c>
    </row>
    <row r="250" spans="1:21" s="300" customFormat="1" ht="25.5" x14ac:dyDescent="0.25">
      <c r="A250" s="145" t="s">
        <v>922</v>
      </c>
      <c r="B250" s="154" t="s">
        <v>923</v>
      </c>
      <c r="C250" s="101" t="s">
        <v>167</v>
      </c>
      <c r="D250" s="155" t="s">
        <v>505</v>
      </c>
      <c r="E250" s="103" t="s">
        <v>35</v>
      </c>
      <c r="F250" s="156">
        <v>141</v>
      </c>
      <c r="G250" s="157">
        <v>19.89312</v>
      </c>
      <c r="H250" s="50">
        <v>15.3177024</v>
      </c>
      <c r="I250" s="51">
        <v>2159.7960383999998</v>
      </c>
      <c r="J250" s="317"/>
      <c r="K250" s="317">
        <v>0</v>
      </c>
      <c r="L250" s="317"/>
      <c r="M250" s="317">
        <v>0</v>
      </c>
      <c r="N250" s="317">
        <v>2159.7960383999998</v>
      </c>
      <c r="O250" s="52">
        <v>141</v>
      </c>
      <c r="P250" s="53"/>
      <c r="Q250" s="54">
        <v>141</v>
      </c>
      <c r="R250" s="52">
        <v>2159.7960383999998</v>
      </c>
      <c r="S250" s="55">
        <v>0</v>
      </c>
      <c r="T250" s="54">
        <v>2159.7960383999998</v>
      </c>
      <c r="U250" s="56">
        <v>1</v>
      </c>
    </row>
    <row r="251" spans="1:21" s="300" customFormat="1" ht="25.5" x14ac:dyDescent="0.25">
      <c r="A251" s="145" t="s">
        <v>924</v>
      </c>
      <c r="B251" s="154" t="s">
        <v>925</v>
      </c>
      <c r="C251" s="101" t="s">
        <v>168</v>
      </c>
      <c r="D251" s="155" t="s">
        <v>505</v>
      </c>
      <c r="E251" s="103" t="s">
        <v>35</v>
      </c>
      <c r="F251" s="156">
        <v>8047</v>
      </c>
      <c r="G251" s="157">
        <v>5.4163199999999998</v>
      </c>
      <c r="H251" s="50">
        <v>4.1705664000000002</v>
      </c>
      <c r="I251" s="51">
        <v>33560.547820799999</v>
      </c>
      <c r="J251" s="317"/>
      <c r="K251" s="317">
        <v>0</v>
      </c>
      <c r="L251" s="317"/>
      <c r="M251" s="317">
        <v>0</v>
      </c>
      <c r="N251" s="317">
        <v>33560.547820799999</v>
      </c>
      <c r="O251" s="52">
        <v>8047</v>
      </c>
      <c r="P251" s="53"/>
      <c r="Q251" s="54">
        <v>8047</v>
      </c>
      <c r="R251" s="52">
        <v>33560.547820799999</v>
      </c>
      <c r="S251" s="55">
        <v>0</v>
      </c>
      <c r="T251" s="54">
        <v>33560.547820799999</v>
      </c>
      <c r="U251" s="56">
        <v>1</v>
      </c>
    </row>
    <row r="252" spans="1:21" s="300" customFormat="1" ht="25.5" x14ac:dyDescent="0.25">
      <c r="A252" s="145" t="s">
        <v>926</v>
      </c>
      <c r="B252" s="154" t="s">
        <v>927</v>
      </c>
      <c r="C252" s="101" t="s">
        <v>169</v>
      </c>
      <c r="D252" s="155" t="s">
        <v>505</v>
      </c>
      <c r="E252" s="103" t="s">
        <v>35</v>
      </c>
      <c r="F252" s="156">
        <v>260</v>
      </c>
      <c r="G252" s="157">
        <v>8.3241599999999991</v>
      </c>
      <c r="H252" s="50">
        <v>6.4096031999999994</v>
      </c>
      <c r="I252" s="51">
        <v>1666.4968319999998</v>
      </c>
      <c r="J252" s="317"/>
      <c r="K252" s="317">
        <v>0</v>
      </c>
      <c r="L252" s="317"/>
      <c r="M252" s="317">
        <v>0</v>
      </c>
      <c r="N252" s="317">
        <v>1666.4968319999998</v>
      </c>
      <c r="O252" s="52">
        <v>260</v>
      </c>
      <c r="P252" s="53"/>
      <c r="Q252" s="54">
        <v>260</v>
      </c>
      <c r="R252" s="52">
        <v>1666.4968319999998</v>
      </c>
      <c r="S252" s="55">
        <v>0</v>
      </c>
      <c r="T252" s="54">
        <v>1666.4968319999998</v>
      </c>
      <c r="U252" s="56">
        <v>1</v>
      </c>
    </row>
    <row r="253" spans="1:21" s="300" customFormat="1" ht="25.5" x14ac:dyDescent="0.25">
      <c r="A253" s="145" t="s">
        <v>928</v>
      </c>
      <c r="B253" s="154" t="s">
        <v>929</v>
      </c>
      <c r="C253" s="101" t="s">
        <v>170</v>
      </c>
      <c r="D253" s="155" t="s">
        <v>505</v>
      </c>
      <c r="E253" s="103" t="s">
        <v>35</v>
      </c>
      <c r="F253" s="156">
        <v>65</v>
      </c>
      <c r="G253" s="157">
        <v>19.980480000000004</v>
      </c>
      <c r="H253" s="50">
        <v>15.384969600000003</v>
      </c>
      <c r="I253" s="51">
        <v>1000.0230240000002</v>
      </c>
      <c r="J253" s="317"/>
      <c r="K253" s="317">
        <v>0</v>
      </c>
      <c r="L253" s="317"/>
      <c r="M253" s="317">
        <v>0</v>
      </c>
      <c r="N253" s="317">
        <v>1000.0230240000002</v>
      </c>
      <c r="O253" s="52">
        <v>65</v>
      </c>
      <c r="P253" s="53"/>
      <c r="Q253" s="54">
        <v>65</v>
      </c>
      <c r="R253" s="52">
        <v>1000.0230240000002</v>
      </c>
      <c r="S253" s="55">
        <v>0</v>
      </c>
      <c r="T253" s="54">
        <v>1000.0230240000002</v>
      </c>
      <c r="U253" s="56">
        <v>1</v>
      </c>
    </row>
    <row r="254" spans="1:21" s="300" customFormat="1" ht="38.25" x14ac:dyDescent="0.25">
      <c r="A254" s="145" t="s">
        <v>930</v>
      </c>
      <c r="B254" s="154" t="s">
        <v>931</v>
      </c>
      <c r="C254" s="101" t="s">
        <v>171</v>
      </c>
      <c r="D254" s="155" t="s">
        <v>505</v>
      </c>
      <c r="E254" s="103" t="s">
        <v>35</v>
      </c>
      <c r="F254" s="156">
        <v>260</v>
      </c>
      <c r="G254" s="157">
        <v>46.188479999999998</v>
      </c>
      <c r="H254" s="50">
        <v>35.565129599999999</v>
      </c>
      <c r="I254" s="51">
        <v>9246.9336960000001</v>
      </c>
      <c r="J254" s="317"/>
      <c r="K254" s="317">
        <v>0</v>
      </c>
      <c r="L254" s="317"/>
      <c r="M254" s="317">
        <v>0</v>
      </c>
      <c r="N254" s="317">
        <v>9246.9336960000001</v>
      </c>
      <c r="O254" s="52">
        <v>260</v>
      </c>
      <c r="P254" s="53"/>
      <c r="Q254" s="54">
        <v>260</v>
      </c>
      <c r="R254" s="52">
        <v>9246.9336960000001</v>
      </c>
      <c r="S254" s="55">
        <v>0</v>
      </c>
      <c r="T254" s="54">
        <v>9246.9336960000001</v>
      </c>
      <c r="U254" s="56">
        <v>1</v>
      </c>
    </row>
    <row r="255" spans="1:21" s="300" customFormat="1" ht="15.75" x14ac:dyDescent="0.25">
      <c r="A255" s="158" t="s">
        <v>932</v>
      </c>
      <c r="B255" s="159"/>
      <c r="C255" s="160" t="s">
        <v>172</v>
      </c>
      <c r="D255" s="161"/>
      <c r="E255" s="162"/>
      <c r="F255" s="163"/>
      <c r="G255" s="164"/>
      <c r="H255" s="165"/>
      <c r="I255" s="166">
        <v>19160.840899199997</v>
      </c>
      <c r="J255" s="166">
        <v>0</v>
      </c>
      <c r="K255" s="166">
        <v>0</v>
      </c>
      <c r="L255" s="166">
        <v>0</v>
      </c>
      <c r="M255" s="166">
        <v>0</v>
      </c>
      <c r="N255" s="166">
        <v>19160.840899199997</v>
      </c>
      <c r="O255" s="166"/>
      <c r="P255" s="166"/>
      <c r="Q255" s="166"/>
      <c r="R255" s="166">
        <v>7016.8530431999998</v>
      </c>
      <c r="S255" s="166">
        <v>12143.987856</v>
      </c>
      <c r="T255" s="166">
        <v>19160.840899199997</v>
      </c>
      <c r="U255" s="84">
        <v>1</v>
      </c>
    </row>
    <row r="256" spans="1:21" s="300" customFormat="1" ht="15.75" x14ac:dyDescent="0.25">
      <c r="A256" s="158" t="s">
        <v>933</v>
      </c>
      <c r="B256" s="167"/>
      <c r="C256" s="168" t="s">
        <v>173</v>
      </c>
      <c r="D256" s="169"/>
      <c r="E256" s="170"/>
      <c r="F256" s="171"/>
      <c r="G256" s="164"/>
      <c r="H256" s="165"/>
      <c r="I256" s="166">
        <v>7016.8530431999998</v>
      </c>
      <c r="J256" s="166">
        <v>0</v>
      </c>
      <c r="K256" s="166">
        <v>0</v>
      </c>
      <c r="L256" s="166">
        <v>0</v>
      </c>
      <c r="M256" s="166">
        <v>0</v>
      </c>
      <c r="N256" s="166">
        <v>7016.8530431999998</v>
      </c>
      <c r="O256" s="166"/>
      <c r="P256" s="166"/>
      <c r="Q256" s="166"/>
      <c r="R256" s="166">
        <v>7016.8530431999998</v>
      </c>
      <c r="S256" s="166">
        <v>0</v>
      </c>
      <c r="T256" s="166">
        <v>7016.8530431999998</v>
      </c>
      <c r="U256" s="84">
        <v>1</v>
      </c>
    </row>
    <row r="257" spans="1:21" s="300" customFormat="1" ht="25.5" x14ac:dyDescent="0.25">
      <c r="A257" s="44" t="s">
        <v>934</v>
      </c>
      <c r="B257" s="103" t="s">
        <v>935</v>
      </c>
      <c r="C257" s="101" t="s">
        <v>936</v>
      </c>
      <c r="D257" s="102" t="s">
        <v>505</v>
      </c>
      <c r="E257" s="172" t="s">
        <v>27</v>
      </c>
      <c r="F257" s="104">
        <v>1</v>
      </c>
      <c r="G257" s="156">
        <v>57.844799999999999</v>
      </c>
      <c r="H257" s="50">
        <v>44.540495999999997</v>
      </c>
      <c r="I257" s="51">
        <v>44.540495999999997</v>
      </c>
      <c r="J257" s="317"/>
      <c r="K257" s="317">
        <v>0</v>
      </c>
      <c r="L257" s="317"/>
      <c r="M257" s="317">
        <v>0</v>
      </c>
      <c r="N257" s="317">
        <v>44.540495999999997</v>
      </c>
      <c r="O257" s="52">
        <v>1</v>
      </c>
      <c r="P257" s="53"/>
      <c r="Q257" s="54">
        <v>1</v>
      </c>
      <c r="R257" s="52">
        <v>44.540495999999997</v>
      </c>
      <c r="S257" s="55">
        <v>0</v>
      </c>
      <c r="T257" s="54">
        <v>44.540495999999997</v>
      </c>
      <c r="U257" s="56">
        <v>1</v>
      </c>
    </row>
    <row r="258" spans="1:21" s="300" customFormat="1" ht="25.5" x14ac:dyDescent="0.25">
      <c r="A258" s="44" t="s">
        <v>937</v>
      </c>
      <c r="B258" s="103" t="s">
        <v>938</v>
      </c>
      <c r="C258" s="101" t="s">
        <v>174</v>
      </c>
      <c r="D258" s="102" t="s">
        <v>505</v>
      </c>
      <c r="E258" s="172" t="s">
        <v>27</v>
      </c>
      <c r="F258" s="104">
        <v>22</v>
      </c>
      <c r="G258" s="156">
        <v>51.093119999999999</v>
      </c>
      <c r="H258" s="50">
        <v>39.341702400000003</v>
      </c>
      <c r="I258" s="51">
        <v>865.5174528</v>
      </c>
      <c r="J258" s="317"/>
      <c r="K258" s="317">
        <v>0</v>
      </c>
      <c r="L258" s="317"/>
      <c r="M258" s="317">
        <v>0</v>
      </c>
      <c r="N258" s="317">
        <v>865.5174528</v>
      </c>
      <c r="O258" s="52">
        <v>22</v>
      </c>
      <c r="P258" s="53"/>
      <c r="Q258" s="54">
        <v>22</v>
      </c>
      <c r="R258" s="52">
        <v>865.5174528</v>
      </c>
      <c r="S258" s="55">
        <v>0</v>
      </c>
      <c r="T258" s="54">
        <v>865.5174528</v>
      </c>
      <c r="U258" s="56">
        <v>1</v>
      </c>
    </row>
    <row r="259" spans="1:21" s="300" customFormat="1" ht="25.5" x14ac:dyDescent="0.25">
      <c r="A259" s="44" t="s">
        <v>939</v>
      </c>
      <c r="B259" s="103" t="s">
        <v>940</v>
      </c>
      <c r="C259" s="101" t="s">
        <v>175</v>
      </c>
      <c r="D259" s="102" t="s">
        <v>505</v>
      </c>
      <c r="E259" s="172" t="s">
        <v>27</v>
      </c>
      <c r="F259" s="104">
        <v>37</v>
      </c>
      <c r="G259" s="156">
        <v>42.556800000000003</v>
      </c>
      <c r="H259" s="50">
        <v>32.768736000000004</v>
      </c>
      <c r="I259" s="51">
        <v>1212.4432320000001</v>
      </c>
      <c r="J259" s="317"/>
      <c r="K259" s="317">
        <v>0</v>
      </c>
      <c r="L259" s="317"/>
      <c r="M259" s="317">
        <v>0</v>
      </c>
      <c r="N259" s="317">
        <v>1212.4432320000001</v>
      </c>
      <c r="O259" s="52">
        <v>37</v>
      </c>
      <c r="P259" s="53"/>
      <c r="Q259" s="54">
        <v>37</v>
      </c>
      <c r="R259" s="52">
        <v>1212.4432320000001</v>
      </c>
      <c r="S259" s="55">
        <v>0</v>
      </c>
      <c r="T259" s="54">
        <v>1212.4432320000001</v>
      </c>
      <c r="U259" s="56">
        <v>1</v>
      </c>
    </row>
    <row r="260" spans="1:21" s="300" customFormat="1" ht="25.5" x14ac:dyDescent="0.25">
      <c r="A260" s="44" t="s">
        <v>941</v>
      </c>
      <c r="B260" s="103" t="s">
        <v>942</v>
      </c>
      <c r="C260" s="101" t="s">
        <v>176</v>
      </c>
      <c r="D260" s="102" t="s">
        <v>505</v>
      </c>
      <c r="E260" s="172" t="s">
        <v>27</v>
      </c>
      <c r="F260" s="104">
        <v>62</v>
      </c>
      <c r="G260" s="156">
        <v>24.111360000000001</v>
      </c>
      <c r="H260" s="50">
        <v>18.565747200000001</v>
      </c>
      <c r="I260" s="51">
        <v>1151.0763264</v>
      </c>
      <c r="J260" s="317"/>
      <c r="K260" s="317">
        <v>0</v>
      </c>
      <c r="L260" s="317"/>
      <c r="M260" s="317">
        <v>0</v>
      </c>
      <c r="N260" s="317">
        <v>1151.0763264</v>
      </c>
      <c r="O260" s="52">
        <v>62</v>
      </c>
      <c r="P260" s="53"/>
      <c r="Q260" s="54">
        <v>62</v>
      </c>
      <c r="R260" s="52">
        <v>1151.0763264</v>
      </c>
      <c r="S260" s="55">
        <v>0</v>
      </c>
      <c r="T260" s="54">
        <v>1151.0763264</v>
      </c>
      <c r="U260" s="56">
        <v>1</v>
      </c>
    </row>
    <row r="261" spans="1:21" s="300" customFormat="1" ht="25.5" x14ac:dyDescent="0.25">
      <c r="A261" s="44" t="s">
        <v>943</v>
      </c>
      <c r="B261" s="103" t="s">
        <v>944</v>
      </c>
      <c r="C261" s="101" t="s">
        <v>177</v>
      </c>
      <c r="D261" s="102" t="s">
        <v>505</v>
      </c>
      <c r="E261" s="172" t="s">
        <v>27</v>
      </c>
      <c r="F261" s="104">
        <v>75</v>
      </c>
      <c r="G261" s="156">
        <v>15.063360000000001</v>
      </c>
      <c r="H261" s="50">
        <v>11.598787200000002</v>
      </c>
      <c r="I261" s="51">
        <v>869.90904000000012</v>
      </c>
      <c r="J261" s="317"/>
      <c r="K261" s="317">
        <v>0</v>
      </c>
      <c r="L261" s="317"/>
      <c r="M261" s="317">
        <v>0</v>
      </c>
      <c r="N261" s="317">
        <v>869.90904000000012</v>
      </c>
      <c r="O261" s="52">
        <v>75</v>
      </c>
      <c r="P261" s="53"/>
      <c r="Q261" s="54">
        <v>75</v>
      </c>
      <c r="R261" s="52">
        <v>869.90904000000012</v>
      </c>
      <c r="S261" s="55">
        <v>0</v>
      </c>
      <c r="T261" s="54">
        <v>869.90904000000012</v>
      </c>
      <c r="U261" s="56">
        <v>1</v>
      </c>
    </row>
    <row r="262" spans="1:21" s="300" customFormat="1" ht="25.5" x14ac:dyDescent="0.25">
      <c r="A262" s="44" t="s">
        <v>945</v>
      </c>
      <c r="B262" s="103" t="s">
        <v>946</v>
      </c>
      <c r="C262" s="101" t="s">
        <v>178</v>
      </c>
      <c r="D262" s="102" t="s">
        <v>505</v>
      </c>
      <c r="E262" s="172" t="s">
        <v>27</v>
      </c>
      <c r="F262" s="104">
        <v>32</v>
      </c>
      <c r="G262" s="156">
        <v>18.295680000000001</v>
      </c>
      <c r="H262" s="50">
        <v>14.0876736</v>
      </c>
      <c r="I262" s="51">
        <v>450.80555520000001</v>
      </c>
      <c r="J262" s="317"/>
      <c r="K262" s="317">
        <v>0</v>
      </c>
      <c r="L262" s="317"/>
      <c r="M262" s="317">
        <v>0</v>
      </c>
      <c r="N262" s="317">
        <v>450.80555520000001</v>
      </c>
      <c r="O262" s="52">
        <v>32</v>
      </c>
      <c r="P262" s="53"/>
      <c r="Q262" s="54">
        <v>32</v>
      </c>
      <c r="R262" s="52">
        <v>450.80555520000001</v>
      </c>
      <c r="S262" s="55">
        <v>0</v>
      </c>
      <c r="T262" s="54">
        <v>450.80555520000001</v>
      </c>
      <c r="U262" s="56">
        <v>1</v>
      </c>
    </row>
    <row r="263" spans="1:21" s="300" customFormat="1" ht="38.25" x14ac:dyDescent="0.25">
      <c r="A263" s="44" t="s">
        <v>947</v>
      </c>
      <c r="B263" s="103" t="s">
        <v>948</v>
      </c>
      <c r="C263" s="101" t="s">
        <v>179</v>
      </c>
      <c r="D263" s="102" t="s">
        <v>505</v>
      </c>
      <c r="E263" s="172" t="s">
        <v>27</v>
      </c>
      <c r="F263" s="104">
        <v>14</v>
      </c>
      <c r="G263" s="156">
        <v>224.72736</v>
      </c>
      <c r="H263" s="50">
        <v>173.04006720000001</v>
      </c>
      <c r="I263" s="51">
        <v>2422.5609408</v>
      </c>
      <c r="J263" s="317"/>
      <c r="K263" s="317">
        <v>0</v>
      </c>
      <c r="L263" s="317"/>
      <c r="M263" s="317">
        <v>0</v>
      </c>
      <c r="N263" s="317">
        <v>2422.5609408</v>
      </c>
      <c r="O263" s="52">
        <v>14</v>
      </c>
      <c r="P263" s="53"/>
      <c r="Q263" s="54">
        <v>14</v>
      </c>
      <c r="R263" s="52">
        <v>2422.5609408</v>
      </c>
      <c r="S263" s="55">
        <v>0</v>
      </c>
      <c r="T263" s="54">
        <v>2422.5609408</v>
      </c>
      <c r="U263" s="56">
        <v>1</v>
      </c>
    </row>
    <row r="264" spans="1:21" s="300" customFormat="1" ht="15.75" x14ac:dyDescent="0.25">
      <c r="A264" s="173" t="s">
        <v>949</v>
      </c>
      <c r="B264" s="174"/>
      <c r="C264" s="175" t="s">
        <v>180</v>
      </c>
      <c r="D264" s="175"/>
      <c r="E264" s="176"/>
      <c r="F264" s="175"/>
      <c r="G264" s="177"/>
      <c r="H264" s="178"/>
      <c r="I264" s="166">
        <v>889.60871999999995</v>
      </c>
      <c r="J264" s="166">
        <v>0</v>
      </c>
      <c r="K264" s="166">
        <v>0</v>
      </c>
      <c r="L264" s="166">
        <v>0</v>
      </c>
      <c r="M264" s="166">
        <v>0</v>
      </c>
      <c r="N264" s="166">
        <v>889.60871999999995</v>
      </c>
      <c r="O264" s="166"/>
      <c r="P264" s="166"/>
      <c r="Q264" s="166"/>
      <c r="R264" s="166">
        <v>0</v>
      </c>
      <c r="S264" s="166">
        <v>889.60871999999995</v>
      </c>
      <c r="T264" s="166">
        <v>889.60871999999995</v>
      </c>
      <c r="U264" s="84">
        <v>1</v>
      </c>
    </row>
    <row r="265" spans="1:21" s="300" customFormat="1" ht="25.5" x14ac:dyDescent="0.25">
      <c r="A265" s="44" t="s">
        <v>950</v>
      </c>
      <c r="B265" s="100" t="s">
        <v>951</v>
      </c>
      <c r="C265" s="101" t="s">
        <v>181</v>
      </c>
      <c r="D265" s="102" t="s">
        <v>505</v>
      </c>
      <c r="E265" s="103" t="s">
        <v>27</v>
      </c>
      <c r="F265" s="104">
        <v>1</v>
      </c>
      <c r="G265" s="104">
        <v>96.657600000000002</v>
      </c>
      <c r="H265" s="50">
        <v>74.426352000000009</v>
      </c>
      <c r="I265" s="51">
        <v>74.426352000000009</v>
      </c>
      <c r="J265" s="317"/>
      <c r="K265" s="317">
        <v>0</v>
      </c>
      <c r="L265" s="317"/>
      <c r="M265" s="317">
        <v>0</v>
      </c>
      <c r="N265" s="317">
        <v>74.426352000000009</v>
      </c>
      <c r="O265" s="52">
        <v>0</v>
      </c>
      <c r="P265" s="53">
        <v>1</v>
      </c>
      <c r="Q265" s="54">
        <v>1</v>
      </c>
      <c r="R265" s="52">
        <v>0</v>
      </c>
      <c r="S265" s="55">
        <v>74.426352000000009</v>
      </c>
      <c r="T265" s="54">
        <v>74.426352000000009</v>
      </c>
      <c r="U265" s="56">
        <v>1</v>
      </c>
    </row>
    <row r="266" spans="1:21" s="300" customFormat="1" ht="25.5" x14ac:dyDescent="0.25">
      <c r="A266" s="44" t="s">
        <v>952</v>
      </c>
      <c r="B266" s="100" t="s">
        <v>953</v>
      </c>
      <c r="C266" s="101" t="s">
        <v>182</v>
      </c>
      <c r="D266" s="102" t="s">
        <v>505</v>
      </c>
      <c r="E266" s="103" t="s">
        <v>27</v>
      </c>
      <c r="F266" s="104">
        <v>2</v>
      </c>
      <c r="G266" s="104">
        <v>16.436160000000001</v>
      </c>
      <c r="H266" s="50">
        <v>12.655843200000001</v>
      </c>
      <c r="I266" s="51">
        <v>25.311686400000003</v>
      </c>
      <c r="J266" s="317"/>
      <c r="K266" s="317">
        <v>0</v>
      </c>
      <c r="L266" s="317"/>
      <c r="M266" s="317">
        <v>0</v>
      </c>
      <c r="N266" s="317">
        <v>25.311686400000003</v>
      </c>
      <c r="O266" s="52">
        <v>0</v>
      </c>
      <c r="P266" s="53">
        <v>2</v>
      </c>
      <c r="Q266" s="54">
        <v>2</v>
      </c>
      <c r="R266" s="52">
        <v>0</v>
      </c>
      <c r="S266" s="55">
        <v>25.311686400000003</v>
      </c>
      <c r="T266" s="54">
        <v>25.311686400000003</v>
      </c>
      <c r="U266" s="56">
        <v>1</v>
      </c>
    </row>
    <row r="267" spans="1:21" s="300" customFormat="1" ht="15.75" x14ac:dyDescent="0.25">
      <c r="A267" s="44" t="s">
        <v>954</v>
      </c>
      <c r="B267" s="100" t="s">
        <v>955</v>
      </c>
      <c r="C267" s="101" t="s">
        <v>183</v>
      </c>
      <c r="D267" s="102" t="s">
        <v>505</v>
      </c>
      <c r="E267" s="103" t="s">
        <v>27</v>
      </c>
      <c r="F267" s="104">
        <v>2</v>
      </c>
      <c r="G267" s="104">
        <v>88.208640000000003</v>
      </c>
      <c r="H267" s="50">
        <v>67.920652799999999</v>
      </c>
      <c r="I267" s="51">
        <v>135.8413056</v>
      </c>
      <c r="J267" s="317"/>
      <c r="K267" s="317">
        <v>0</v>
      </c>
      <c r="L267" s="317"/>
      <c r="M267" s="317">
        <v>0</v>
      </c>
      <c r="N267" s="317">
        <v>135.8413056</v>
      </c>
      <c r="O267" s="52">
        <v>0</v>
      </c>
      <c r="P267" s="53">
        <v>2</v>
      </c>
      <c r="Q267" s="54">
        <v>2</v>
      </c>
      <c r="R267" s="52">
        <v>0</v>
      </c>
      <c r="S267" s="55">
        <v>135.8413056</v>
      </c>
      <c r="T267" s="54">
        <v>135.8413056</v>
      </c>
      <c r="U267" s="56">
        <v>1</v>
      </c>
    </row>
    <row r="268" spans="1:21" s="300" customFormat="1" ht="25.5" x14ac:dyDescent="0.25">
      <c r="A268" s="44" t="s">
        <v>956</v>
      </c>
      <c r="B268" s="100" t="s">
        <v>957</v>
      </c>
      <c r="C268" s="101" t="s">
        <v>184</v>
      </c>
      <c r="D268" s="102" t="s">
        <v>505</v>
      </c>
      <c r="E268" s="103" t="s">
        <v>27</v>
      </c>
      <c r="F268" s="104">
        <v>10</v>
      </c>
      <c r="G268" s="104">
        <v>14.76384</v>
      </c>
      <c r="H268" s="50">
        <v>11.3681568</v>
      </c>
      <c r="I268" s="51">
        <v>113.681568</v>
      </c>
      <c r="J268" s="317"/>
      <c r="K268" s="317">
        <v>0</v>
      </c>
      <c r="L268" s="317"/>
      <c r="M268" s="317">
        <v>0</v>
      </c>
      <c r="N268" s="317">
        <v>113.681568</v>
      </c>
      <c r="O268" s="52">
        <v>0</v>
      </c>
      <c r="P268" s="53">
        <v>10</v>
      </c>
      <c r="Q268" s="54">
        <v>10</v>
      </c>
      <c r="R268" s="52">
        <v>0</v>
      </c>
      <c r="S268" s="55">
        <v>113.681568</v>
      </c>
      <c r="T268" s="54">
        <v>113.681568</v>
      </c>
      <c r="U268" s="56">
        <v>1</v>
      </c>
    </row>
    <row r="269" spans="1:21" s="300" customFormat="1" ht="38.25" x14ac:dyDescent="0.25">
      <c r="A269" s="44" t="s">
        <v>958</v>
      </c>
      <c r="B269" s="100" t="s">
        <v>959</v>
      </c>
      <c r="C269" s="101" t="s">
        <v>185</v>
      </c>
      <c r="D269" s="102" t="s">
        <v>505</v>
      </c>
      <c r="E269" s="103" t="s">
        <v>30</v>
      </c>
      <c r="F269" s="104">
        <v>1</v>
      </c>
      <c r="G269" s="104">
        <v>302.00352000000004</v>
      </c>
      <c r="H269" s="50">
        <v>232.54271040000003</v>
      </c>
      <c r="I269" s="51">
        <v>232.54271040000003</v>
      </c>
      <c r="J269" s="317"/>
      <c r="K269" s="317">
        <v>0</v>
      </c>
      <c r="L269" s="317"/>
      <c r="M269" s="317">
        <v>0</v>
      </c>
      <c r="N269" s="317">
        <v>232.54271040000003</v>
      </c>
      <c r="O269" s="52">
        <v>0</v>
      </c>
      <c r="P269" s="53">
        <v>1</v>
      </c>
      <c r="Q269" s="54">
        <v>1</v>
      </c>
      <c r="R269" s="52">
        <v>0</v>
      </c>
      <c r="S269" s="55">
        <v>232.54271040000003</v>
      </c>
      <c r="T269" s="54">
        <v>232.54271040000003</v>
      </c>
      <c r="U269" s="56">
        <v>1</v>
      </c>
    </row>
    <row r="270" spans="1:21" s="300" customFormat="1" ht="25.5" x14ac:dyDescent="0.25">
      <c r="A270" s="44" t="s">
        <v>960</v>
      </c>
      <c r="B270" s="100" t="s">
        <v>961</v>
      </c>
      <c r="C270" s="101" t="s">
        <v>186</v>
      </c>
      <c r="D270" s="102" t="s">
        <v>505</v>
      </c>
      <c r="E270" s="103" t="s">
        <v>30</v>
      </c>
      <c r="F270" s="104">
        <v>1</v>
      </c>
      <c r="G270" s="104">
        <v>399.74687999999998</v>
      </c>
      <c r="H270" s="50">
        <v>307.80509760000001</v>
      </c>
      <c r="I270" s="51">
        <v>307.80509760000001</v>
      </c>
      <c r="J270" s="317"/>
      <c r="K270" s="317">
        <v>0</v>
      </c>
      <c r="L270" s="317"/>
      <c r="M270" s="317">
        <v>0</v>
      </c>
      <c r="N270" s="317">
        <v>307.80509760000001</v>
      </c>
      <c r="O270" s="52">
        <v>0</v>
      </c>
      <c r="P270" s="53">
        <v>1</v>
      </c>
      <c r="Q270" s="54">
        <v>1</v>
      </c>
      <c r="R270" s="52">
        <v>0</v>
      </c>
      <c r="S270" s="55">
        <v>307.80509760000001</v>
      </c>
      <c r="T270" s="54">
        <v>307.80509760000001</v>
      </c>
      <c r="U270" s="56">
        <v>1</v>
      </c>
    </row>
    <row r="271" spans="1:21" s="300" customFormat="1" ht="15.75" x14ac:dyDescent="0.25">
      <c r="A271" s="158" t="s">
        <v>962</v>
      </c>
      <c r="B271" s="179"/>
      <c r="C271" s="176" t="s">
        <v>187</v>
      </c>
      <c r="D271" s="176"/>
      <c r="E271" s="176"/>
      <c r="F271" s="176"/>
      <c r="G271" s="180"/>
      <c r="H271" s="181"/>
      <c r="I271" s="166">
        <v>4111.7268192000001</v>
      </c>
      <c r="J271" s="166">
        <v>0</v>
      </c>
      <c r="K271" s="166">
        <v>0</v>
      </c>
      <c r="L271" s="166">
        <v>0</v>
      </c>
      <c r="M271" s="166">
        <v>0</v>
      </c>
      <c r="N271" s="166">
        <v>4111.7268192000001</v>
      </c>
      <c r="O271" s="166"/>
      <c r="P271" s="166"/>
      <c r="Q271" s="166"/>
      <c r="R271" s="166">
        <v>0</v>
      </c>
      <c r="S271" s="166">
        <v>4111.7268192000001</v>
      </c>
      <c r="T271" s="166">
        <v>4111.7268192000001</v>
      </c>
      <c r="U271" s="84">
        <v>1</v>
      </c>
    </row>
    <row r="272" spans="1:21" s="300" customFormat="1" ht="15.75" x14ac:dyDescent="0.25">
      <c r="A272" s="44" t="s">
        <v>963</v>
      </c>
      <c r="B272" s="100" t="s">
        <v>964</v>
      </c>
      <c r="C272" s="101" t="s">
        <v>965</v>
      </c>
      <c r="D272" s="102" t="s">
        <v>505</v>
      </c>
      <c r="E272" s="103" t="s">
        <v>30</v>
      </c>
      <c r="F272" s="104">
        <v>1</v>
      </c>
      <c r="G272" s="104">
        <v>702.42432000000008</v>
      </c>
      <c r="H272" s="50">
        <v>540.86672640000006</v>
      </c>
      <c r="I272" s="51">
        <v>540.86672640000006</v>
      </c>
      <c r="J272" s="317"/>
      <c r="K272" s="317">
        <v>0</v>
      </c>
      <c r="L272" s="317"/>
      <c r="M272" s="317">
        <v>0</v>
      </c>
      <c r="N272" s="317">
        <v>540.86672640000006</v>
      </c>
      <c r="O272" s="52">
        <v>0</v>
      </c>
      <c r="P272" s="53">
        <v>1</v>
      </c>
      <c r="Q272" s="54">
        <v>1</v>
      </c>
      <c r="R272" s="52">
        <v>0</v>
      </c>
      <c r="S272" s="55">
        <v>540.86672640000006</v>
      </c>
      <c r="T272" s="54">
        <v>540.86672640000006</v>
      </c>
      <c r="U272" s="56">
        <v>1</v>
      </c>
    </row>
    <row r="273" spans="1:21" s="300" customFormat="1" ht="25.5" x14ac:dyDescent="0.25">
      <c r="A273" s="44" t="s">
        <v>966</v>
      </c>
      <c r="B273" s="100" t="s">
        <v>953</v>
      </c>
      <c r="C273" s="101" t="s">
        <v>182</v>
      </c>
      <c r="D273" s="102" t="s">
        <v>505</v>
      </c>
      <c r="E273" s="103" t="s">
        <v>27</v>
      </c>
      <c r="F273" s="104">
        <v>4</v>
      </c>
      <c r="G273" s="104">
        <v>16.436160000000001</v>
      </c>
      <c r="H273" s="50">
        <v>12.655843200000001</v>
      </c>
      <c r="I273" s="51">
        <v>50.623372800000006</v>
      </c>
      <c r="J273" s="317"/>
      <c r="K273" s="317">
        <v>0</v>
      </c>
      <c r="L273" s="317"/>
      <c r="M273" s="317">
        <v>0</v>
      </c>
      <c r="N273" s="317">
        <v>50.623372800000006</v>
      </c>
      <c r="O273" s="52">
        <v>0</v>
      </c>
      <c r="P273" s="53">
        <v>4</v>
      </c>
      <c r="Q273" s="54">
        <v>4</v>
      </c>
      <c r="R273" s="52">
        <v>0</v>
      </c>
      <c r="S273" s="55">
        <v>50.623372800000006</v>
      </c>
      <c r="T273" s="54">
        <v>50.623372800000006</v>
      </c>
      <c r="U273" s="56">
        <v>1</v>
      </c>
    </row>
    <row r="274" spans="1:21" s="300" customFormat="1" ht="15.75" x14ac:dyDescent="0.25">
      <c r="A274" s="44" t="s">
        <v>967</v>
      </c>
      <c r="B274" s="100" t="s">
        <v>968</v>
      </c>
      <c r="C274" s="101" t="s">
        <v>188</v>
      </c>
      <c r="D274" s="102" t="s">
        <v>505</v>
      </c>
      <c r="E274" s="103" t="s">
        <v>30</v>
      </c>
      <c r="F274" s="104">
        <v>4</v>
      </c>
      <c r="G274" s="104">
        <v>114.79104000000001</v>
      </c>
      <c r="H274" s="50">
        <v>88.389100800000008</v>
      </c>
      <c r="I274" s="51">
        <v>353.55640320000003</v>
      </c>
      <c r="J274" s="317"/>
      <c r="K274" s="317">
        <v>0</v>
      </c>
      <c r="L274" s="317"/>
      <c r="M274" s="317">
        <v>0</v>
      </c>
      <c r="N274" s="317">
        <v>353.55640320000003</v>
      </c>
      <c r="O274" s="52">
        <v>0</v>
      </c>
      <c r="P274" s="53">
        <v>4</v>
      </c>
      <c r="Q274" s="54">
        <v>4</v>
      </c>
      <c r="R274" s="52">
        <v>0</v>
      </c>
      <c r="S274" s="55">
        <v>353.55640320000003</v>
      </c>
      <c r="T274" s="54">
        <v>353.55640320000003</v>
      </c>
      <c r="U274" s="56">
        <v>1</v>
      </c>
    </row>
    <row r="275" spans="1:21" s="300" customFormat="1" ht="25.5" x14ac:dyDescent="0.25">
      <c r="A275" s="44" t="s">
        <v>969</v>
      </c>
      <c r="B275" s="100" t="s">
        <v>957</v>
      </c>
      <c r="C275" s="101" t="s">
        <v>184</v>
      </c>
      <c r="D275" s="102" t="s">
        <v>505</v>
      </c>
      <c r="E275" s="103" t="s">
        <v>27</v>
      </c>
      <c r="F275" s="104">
        <v>18</v>
      </c>
      <c r="G275" s="104">
        <v>14.76384</v>
      </c>
      <c r="H275" s="50">
        <v>11.3681568</v>
      </c>
      <c r="I275" s="51">
        <v>204.62682239999998</v>
      </c>
      <c r="J275" s="317"/>
      <c r="K275" s="317">
        <v>0</v>
      </c>
      <c r="L275" s="317"/>
      <c r="M275" s="317">
        <v>0</v>
      </c>
      <c r="N275" s="317">
        <v>204.62682239999998</v>
      </c>
      <c r="O275" s="52">
        <v>0</v>
      </c>
      <c r="P275" s="53">
        <v>18</v>
      </c>
      <c r="Q275" s="54">
        <v>18</v>
      </c>
      <c r="R275" s="52">
        <v>0</v>
      </c>
      <c r="S275" s="55">
        <v>204.62682239999998</v>
      </c>
      <c r="T275" s="54">
        <v>204.62682239999998</v>
      </c>
      <c r="U275" s="56">
        <v>1</v>
      </c>
    </row>
    <row r="276" spans="1:21" s="300" customFormat="1" ht="15.75" x14ac:dyDescent="0.25">
      <c r="A276" s="44" t="s">
        <v>970</v>
      </c>
      <c r="B276" s="100" t="s">
        <v>971</v>
      </c>
      <c r="C276" s="101" t="s">
        <v>972</v>
      </c>
      <c r="D276" s="102" t="s">
        <v>505</v>
      </c>
      <c r="E276" s="103" t="s">
        <v>30</v>
      </c>
      <c r="F276" s="104">
        <v>2</v>
      </c>
      <c r="G276" s="104">
        <v>150.60864000000001</v>
      </c>
      <c r="H276" s="50">
        <v>115.96865280000002</v>
      </c>
      <c r="I276" s="51">
        <v>231.93730560000003</v>
      </c>
      <c r="J276" s="317"/>
      <c r="K276" s="317">
        <v>0</v>
      </c>
      <c r="L276" s="317"/>
      <c r="M276" s="317">
        <v>0</v>
      </c>
      <c r="N276" s="317">
        <v>231.93730560000003</v>
      </c>
      <c r="O276" s="52">
        <v>0</v>
      </c>
      <c r="P276" s="53">
        <v>2</v>
      </c>
      <c r="Q276" s="54">
        <v>2</v>
      </c>
      <c r="R276" s="52">
        <v>0</v>
      </c>
      <c r="S276" s="55">
        <v>231.93730560000003</v>
      </c>
      <c r="T276" s="54">
        <v>231.93730560000003</v>
      </c>
      <c r="U276" s="56">
        <v>1</v>
      </c>
    </row>
    <row r="277" spans="1:21" s="300" customFormat="1" ht="25.5" x14ac:dyDescent="0.25">
      <c r="A277" s="44" t="s">
        <v>973</v>
      </c>
      <c r="B277" s="100" t="s">
        <v>974</v>
      </c>
      <c r="C277" s="101" t="s">
        <v>189</v>
      </c>
      <c r="D277" s="102" t="s">
        <v>505</v>
      </c>
      <c r="E277" s="103" t="s">
        <v>27</v>
      </c>
      <c r="F277" s="104">
        <v>2</v>
      </c>
      <c r="G277" s="104">
        <v>106.50432000000001</v>
      </c>
      <c r="H277" s="50">
        <v>82.008326400000001</v>
      </c>
      <c r="I277" s="51">
        <v>164.0166528</v>
      </c>
      <c r="J277" s="317"/>
      <c r="K277" s="317">
        <v>0</v>
      </c>
      <c r="L277" s="317"/>
      <c r="M277" s="317">
        <v>0</v>
      </c>
      <c r="N277" s="317">
        <v>164.0166528</v>
      </c>
      <c r="O277" s="52">
        <v>0</v>
      </c>
      <c r="P277" s="53">
        <v>2</v>
      </c>
      <c r="Q277" s="54">
        <v>2</v>
      </c>
      <c r="R277" s="52">
        <v>0</v>
      </c>
      <c r="S277" s="55">
        <v>164.0166528</v>
      </c>
      <c r="T277" s="54">
        <v>164.0166528</v>
      </c>
      <c r="U277" s="56">
        <v>1</v>
      </c>
    </row>
    <row r="278" spans="1:21" s="300" customFormat="1" ht="25.5" x14ac:dyDescent="0.25">
      <c r="A278" s="44" t="s">
        <v>975</v>
      </c>
      <c r="B278" s="100" t="s">
        <v>976</v>
      </c>
      <c r="C278" s="101" t="s">
        <v>190</v>
      </c>
      <c r="D278" s="102" t="s">
        <v>505</v>
      </c>
      <c r="E278" s="103" t="s">
        <v>27</v>
      </c>
      <c r="F278" s="104">
        <v>3</v>
      </c>
      <c r="G278" s="104">
        <v>16.436160000000001</v>
      </c>
      <c r="H278" s="50">
        <v>12.655843200000001</v>
      </c>
      <c r="I278" s="51">
        <v>37.967529600000006</v>
      </c>
      <c r="J278" s="317"/>
      <c r="K278" s="317">
        <v>0</v>
      </c>
      <c r="L278" s="317"/>
      <c r="M278" s="317">
        <v>0</v>
      </c>
      <c r="N278" s="317">
        <v>37.967529600000006</v>
      </c>
      <c r="O278" s="52">
        <v>0</v>
      </c>
      <c r="P278" s="53">
        <v>3</v>
      </c>
      <c r="Q278" s="54">
        <v>3</v>
      </c>
      <c r="R278" s="52">
        <v>0</v>
      </c>
      <c r="S278" s="55">
        <v>37.967529600000006</v>
      </c>
      <c r="T278" s="54">
        <v>37.967529600000006</v>
      </c>
      <c r="U278" s="56">
        <v>1</v>
      </c>
    </row>
    <row r="279" spans="1:21" s="300" customFormat="1" ht="15.75" x14ac:dyDescent="0.25">
      <c r="A279" s="44" t="s">
        <v>977</v>
      </c>
      <c r="B279" s="100" t="s">
        <v>978</v>
      </c>
      <c r="C279" s="101" t="s">
        <v>979</v>
      </c>
      <c r="D279" s="102" t="s">
        <v>505</v>
      </c>
      <c r="E279" s="103" t="s">
        <v>30</v>
      </c>
      <c r="F279" s="104">
        <v>2</v>
      </c>
      <c r="G279" s="104">
        <v>150.90816000000001</v>
      </c>
      <c r="H279" s="50">
        <v>116.19928320000001</v>
      </c>
      <c r="I279" s="51">
        <v>232.39856640000002</v>
      </c>
      <c r="J279" s="317"/>
      <c r="K279" s="317">
        <v>0</v>
      </c>
      <c r="L279" s="317"/>
      <c r="M279" s="317">
        <v>0</v>
      </c>
      <c r="N279" s="317">
        <v>232.39856640000002</v>
      </c>
      <c r="O279" s="52">
        <v>0</v>
      </c>
      <c r="P279" s="53">
        <v>2</v>
      </c>
      <c r="Q279" s="54">
        <v>2</v>
      </c>
      <c r="R279" s="52">
        <v>0</v>
      </c>
      <c r="S279" s="55">
        <v>232.39856640000002</v>
      </c>
      <c r="T279" s="54">
        <v>232.39856640000002</v>
      </c>
      <c r="U279" s="56">
        <v>1</v>
      </c>
    </row>
    <row r="280" spans="1:21" s="300" customFormat="1" ht="25.5" x14ac:dyDescent="0.25">
      <c r="A280" s="44" t="s">
        <v>980</v>
      </c>
      <c r="B280" s="100" t="s">
        <v>981</v>
      </c>
      <c r="C280" s="101" t="s">
        <v>982</v>
      </c>
      <c r="D280" s="102" t="s">
        <v>505</v>
      </c>
      <c r="E280" s="103" t="s">
        <v>30</v>
      </c>
      <c r="F280" s="104">
        <v>3</v>
      </c>
      <c r="G280" s="104">
        <v>389.4384</v>
      </c>
      <c r="H280" s="50">
        <v>299.86756800000001</v>
      </c>
      <c r="I280" s="51">
        <v>899.60270400000002</v>
      </c>
      <c r="J280" s="317"/>
      <c r="K280" s="317">
        <v>0</v>
      </c>
      <c r="L280" s="317"/>
      <c r="M280" s="317">
        <v>0</v>
      </c>
      <c r="N280" s="317">
        <v>899.60270400000002</v>
      </c>
      <c r="O280" s="52">
        <v>0</v>
      </c>
      <c r="P280" s="53">
        <v>3</v>
      </c>
      <c r="Q280" s="54">
        <v>3</v>
      </c>
      <c r="R280" s="52">
        <v>0</v>
      </c>
      <c r="S280" s="55">
        <v>899.60270400000002</v>
      </c>
      <c r="T280" s="54">
        <v>899.60270400000002</v>
      </c>
      <c r="U280" s="56">
        <v>1</v>
      </c>
    </row>
    <row r="281" spans="1:21" s="300" customFormat="1" ht="38.25" x14ac:dyDescent="0.25">
      <c r="A281" s="44" t="s">
        <v>983</v>
      </c>
      <c r="B281" s="100" t="s">
        <v>959</v>
      </c>
      <c r="C281" s="101" t="s">
        <v>185</v>
      </c>
      <c r="D281" s="102" t="s">
        <v>505</v>
      </c>
      <c r="E281" s="103" t="s">
        <v>30</v>
      </c>
      <c r="F281" s="104">
        <v>1</v>
      </c>
      <c r="G281" s="104">
        <v>302.00352000000004</v>
      </c>
      <c r="H281" s="50">
        <v>232.54271040000003</v>
      </c>
      <c r="I281" s="51">
        <v>232.54271040000003</v>
      </c>
      <c r="J281" s="317"/>
      <c r="K281" s="317">
        <v>0</v>
      </c>
      <c r="L281" s="317"/>
      <c r="M281" s="317">
        <v>0</v>
      </c>
      <c r="N281" s="317">
        <v>232.54271040000003</v>
      </c>
      <c r="O281" s="52">
        <v>0</v>
      </c>
      <c r="P281" s="53">
        <v>1</v>
      </c>
      <c r="Q281" s="54">
        <v>1</v>
      </c>
      <c r="R281" s="52">
        <v>0</v>
      </c>
      <c r="S281" s="55">
        <v>232.54271040000003</v>
      </c>
      <c r="T281" s="54">
        <v>232.54271040000003</v>
      </c>
      <c r="U281" s="56">
        <v>1</v>
      </c>
    </row>
    <row r="282" spans="1:21" s="300" customFormat="1" ht="25.5" x14ac:dyDescent="0.25">
      <c r="A282" s="44" t="s">
        <v>984</v>
      </c>
      <c r="B282" s="100" t="s">
        <v>985</v>
      </c>
      <c r="C282" s="101" t="s">
        <v>986</v>
      </c>
      <c r="D282" s="102" t="s">
        <v>505</v>
      </c>
      <c r="E282" s="103" t="s">
        <v>27</v>
      </c>
      <c r="F282" s="104">
        <v>1</v>
      </c>
      <c r="G282" s="104">
        <v>1511.1532799999998</v>
      </c>
      <c r="H282" s="50">
        <v>1163.5880255999998</v>
      </c>
      <c r="I282" s="51">
        <v>1163.5880255999998</v>
      </c>
      <c r="J282" s="317"/>
      <c r="K282" s="317">
        <v>0</v>
      </c>
      <c r="L282" s="317"/>
      <c r="M282" s="317">
        <v>0</v>
      </c>
      <c r="N282" s="317">
        <v>1163.5880255999998</v>
      </c>
      <c r="O282" s="52">
        <v>0</v>
      </c>
      <c r="P282" s="53">
        <v>1</v>
      </c>
      <c r="Q282" s="54">
        <v>1</v>
      </c>
      <c r="R282" s="52">
        <v>0</v>
      </c>
      <c r="S282" s="55">
        <v>1163.5880255999998</v>
      </c>
      <c r="T282" s="54">
        <v>1163.5880255999998</v>
      </c>
      <c r="U282" s="56">
        <v>1</v>
      </c>
    </row>
    <row r="283" spans="1:21" s="300" customFormat="1" ht="15.75" x14ac:dyDescent="0.25">
      <c r="A283" s="158" t="s">
        <v>987</v>
      </c>
      <c r="B283" s="179"/>
      <c r="C283" s="176" t="s">
        <v>191</v>
      </c>
      <c r="D283" s="176"/>
      <c r="E283" s="176"/>
      <c r="F283" s="176"/>
      <c r="G283" s="180"/>
      <c r="H283" s="181"/>
      <c r="I283" s="166">
        <v>1532.3948639999999</v>
      </c>
      <c r="J283" s="166">
        <v>0</v>
      </c>
      <c r="K283" s="166">
        <v>0</v>
      </c>
      <c r="L283" s="166">
        <v>0</v>
      </c>
      <c r="M283" s="166">
        <v>0</v>
      </c>
      <c r="N283" s="166">
        <v>1532.3948639999999</v>
      </c>
      <c r="O283" s="166"/>
      <c r="P283" s="166"/>
      <c r="Q283" s="166"/>
      <c r="R283" s="166">
        <v>0</v>
      </c>
      <c r="S283" s="166">
        <v>1532.3948639999999</v>
      </c>
      <c r="T283" s="166">
        <v>1532.3948639999999</v>
      </c>
      <c r="U283" s="84">
        <v>1</v>
      </c>
    </row>
    <row r="284" spans="1:21" s="300" customFormat="1" ht="15.75" x14ac:dyDescent="0.25">
      <c r="A284" s="44" t="s">
        <v>988</v>
      </c>
      <c r="B284" s="100" t="s">
        <v>971</v>
      </c>
      <c r="C284" s="101" t="s">
        <v>972</v>
      </c>
      <c r="D284" s="102" t="s">
        <v>505</v>
      </c>
      <c r="E284" s="103" t="s">
        <v>30</v>
      </c>
      <c r="F284" s="104">
        <v>1</v>
      </c>
      <c r="G284" s="104">
        <v>150.60864000000001</v>
      </c>
      <c r="H284" s="50">
        <v>115.96865280000002</v>
      </c>
      <c r="I284" s="51">
        <v>115.96865280000002</v>
      </c>
      <c r="J284" s="317"/>
      <c r="K284" s="317">
        <v>0</v>
      </c>
      <c r="L284" s="317"/>
      <c r="M284" s="317">
        <v>0</v>
      </c>
      <c r="N284" s="317">
        <v>115.96865280000002</v>
      </c>
      <c r="O284" s="52">
        <v>0</v>
      </c>
      <c r="P284" s="53">
        <v>1</v>
      </c>
      <c r="Q284" s="54">
        <v>1</v>
      </c>
      <c r="R284" s="52">
        <v>0</v>
      </c>
      <c r="S284" s="55">
        <v>115.96865280000002</v>
      </c>
      <c r="T284" s="54">
        <v>115.96865280000002</v>
      </c>
      <c r="U284" s="56">
        <v>1</v>
      </c>
    </row>
    <row r="285" spans="1:21" s="300" customFormat="1" ht="25.5" x14ac:dyDescent="0.25">
      <c r="A285" s="44" t="s">
        <v>989</v>
      </c>
      <c r="B285" s="100" t="s">
        <v>953</v>
      </c>
      <c r="C285" s="101" t="s">
        <v>182</v>
      </c>
      <c r="D285" s="102" t="s">
        <v>505</v>
      </c>
      <c r="E285" s="103" t="s">
        <v>27</v>
      </c>
      <c r="F285" s="104">
        <v>4</v>
      </c>
      <c r="G285" s="104">
        <v>16.436160000000001</v>
      </c>
      <c r="H285" s="50">
        <v>12.655843200000001</v>
      </c>
      <c r="I285" s="51">
        <v>50.623372800000006</v>
      </c>
      <c r="J285" s="317"/>
      <c r="K285" s="317">
        <v>0</v>
      </c>
      <c r="L285" s="317"/>
      <c r="M285" s="317">
        <v>0</v>
      </c>
      <c r="N285" s="317">
        <v>50.623372800000006</v>
      </c>
      <c r="O285" s="52">
        <v>0</v>
      </c>
      <c r="P285" s="53">
        <v>4</v>
      </c>
      <c r="Q285" s="54">
        <v>4</v>
      </c>
      <c r="R285" s="52">
        <v>0</v>
      </c>
      <c r="S285" s="55">
        <v>50.623372800000006</v>
      </c>
      <c r="T285" s="54">
        <v>50.623372800000006</v>
      </c>
      <c r="U285" s="56">
        <v>1</v>
      </c>
    </row>
    <row r="286" spans="1:21" s="300" customFormat="1" ht="15.75" x14ac:dyDescent="0.25">
      <c r="A286" s="44" t="s">
        <v>990</v>
      </c>
      <c r="B286" s="100" t="s">
        <v>955</v>
      </c>
      <c r="C286" s="101" t="s">
        <v>183</v>
      </c>
      <c r="D286" s="102" t="s">
        <v>505</v>
      </c>
      <c r="E286" s="103" t="s">
        <v>27</v>
      </c>
      <c r="F286" s="104">
        <v>4</v>
      </c>
      <c r="G286" s="104">
        <v>88.208640000000003</v>
      </c>
      <c r="H286" s="50">
        <v>67.920652799999999</v>
      </c>
      <c r="I286" s="51">
        <v>271.6826112</v>
      </c>
      <c r="J286" s="317"/>
      <c r="K286" s="317">
        <v>0</v>
      </c>
      <c r="L286" s="317"/>
      <c r="M286" s="317">
        <v>0</v>
      </c>
      <c r="N286" s="317">
        <v>271.6826112</v>
      </c>
      <c r="O286" s="52">
        <v>0</v>
      </c>
      <c r="P286" s="53">
        <v>4</v>
      </c>
      <c r="Q286" s="54">
        <v>4</v>
      </c>
      <c r="R286" s="52">
        <v>0</v>
      </c>
      <c r="S286" s="55">
        <v>271.6826112</v>
      </c>
      <c r="T286" s="54">
        <v>271.6826112</v>
      </c>
      <c r="U286" s="56">
        <v>1</v>
      </c>
    </row>
    <row r="287" spans="1:21" s="300" customFormat="1" ht="25.5" x14ac:dyDescent="0.25">
      <c r="A287" s="44" t="s">
        <v>991</v>
      </c>
      <c r="B287" s="100" t="s">
        <v>957</v>
      </c>
      <c r="C287" s="101" t="s">
        <v>184</v>
      </c>
      <c r="D287" s="102" t="s">
        <v>505</v>
      </c>
      <c r="E287" s="103" t="s">
        <v>27</v>
      </c>
      <c r="F287" s="104">
        <v>13</v>
      </c>
      <c r="G287" s="104">
        <v>14.76384</v>
      </c>
      <c r="H287" s="50">
        <v>11.3681568</v>
      </c>
      <c r="I287" s="51">
        <v>147.7860384</v>
      </c>
      <c r="J287" s="317"/>
      <c r="K287" s="317">
        <v>0</v>
      </c>
      <c r="L287" s="317"/>
      <c r="M287" s="317">
        <v>0</v>
      </c>
      <c r="N287" s="317">
        <v>147.7860384</v>
      </c>
      <c r="O287" s="52">
        <v>0</v>
      </c>
      <c r="P287" s="53">
        <v>13</v>
      </c>
      <c r="Q287" s="54">
        <v>13</v>
      </c>
      <c r="R287" s="52">
        <v>0</v>
      </c>
      <c r="S287" s="55">
        <v>147.7860384</v>
      </c>
      <c r="T287" s="54">
        <v>147.7860384</v>
      </c>
      <c r="U287" s="56">
        <v>1</v>
      </c>
    </row>
    <row r="288" spans="1:21" s="300" customFormat="1" ht="25.5" x14ac:dyDescent="0.25">
      <c r="A288" s="44" t="s">
        <v>992</v>
      </c>
      <c r="B288" s="100" t="s">
        <v>976</v>
      </c>
      <c r="C288" s="101" t="s">
        <v>190</v>
      </c>
      <c r="D288" s="102" t="s">
        <v>505</v>
      </c>
      <c r="E288" s="103" t="s">
        <v>27</v>
      </c>
      <c r="F288" s="104">
        <v>4</v>
      </c>
      <c r="G288" s="104">
        <v>16.436160000000001</v>
      </c>
      <c r="H288" s="50">
        <v>12.655843200000001</v>
      </c>
      <c r="I288" s="51">
        <v>50.623372800000006</v>
      </c>
      <c r="J288" s="317"/>
      <c r="K288" s="317">
        <v>0</v>
      </c>
      <c r="L288" s="317"/>
      <c r="M288" s="317">
        <v>0</v>
      </c>
      <c r="N288" s="317">
        <v>50.623372800000006</v>
      </c>
      <c r="O288" s="52">
        <v>0</v>
      </c>
      <c r="P288" s="53">
        <v>4</v>
      </c>
      <c r="Q288" s="54">
        <v>4</v>
      </c>
      <c r="R288" s="52">
        <v>0</v>
      </c>
      <c r="S288" s="55">
        <v>50.623372800000006</v>
      </c>
      <c r="T288" s="54">
        <v>50.623372800000006</v>
      </c>
      <c r="U288" s="56">
        <v>1</v>
      </c>
    </row>
    <row r="289" spans="1:21" s="300" customFormat="1" ht="25.5" x14ac:dyDescent="0.25">
      <c r="A289" s="44" t="s">
        <v>993</v>
      </c>
      <c r="B289" s="100" t="s">
        <v>981</v>
      </c>
      <c r="C289" s="101" t="s">
        <v>982</v>
      </c>
      <c r="D289" s="102" t="s">
        <v>505</v>
      </c>
      <c r="E289" s="103" t="s">
        <v>30</v>
      </c>
      <c r="F289" s="104">
        <v>1</v>
      </c>
      <c r="G289" s="104">
        <v>389.4384</v>
      </c>
      <c r="H289" s="50">
        <v>299.86756800000001</v>
      </c>
      <c r="I289" s="51">
        <v>299.86756800000001</v>
      </c>
      <c r="J289" s="317"/>
      <c r="K289" s="317">
        <v>0</v>
      </c>
      <c r="L289" s="317"/>
      <c r="M289" s="317">
        <v>0</v>
      </c>
      <c r="N289" s="317">
        <v>299.86756800000001</v>
      </c>
      <c r="O289" s="52">
        <v>0</v>
      </c>
      <c r="P289" s="53">
        <v>1</v>
      </c>
      <c r="Q289" s="54">
        <v>1</v>
      </c>
      <c r="R289" s="52">
        <v>0</v>
      </c>
      <c r="S289" s="55">
        <v>299.86756800000001</v>
      </c>
      <c r="T289" s="54">
        <v>299.86756800000001</v>
      </c>
      <c r="U289" s="56">
        <v>1</v>
      </c>
    </row>
    <row r="290" spans="1:21" s="300" customFormat="1" ht="38.25" x14ac:dyDescent="0.25">
      <c r="A290" s="44" t="s">
        <v>994</v>
      </c>
      <c r="B290" s="100" t="s">
        <v>995</v>
      </c>
      <c r="C290" s="101" t="s">
        <v>192</v>
      </c>
      <c r="D290" s="102" t="s">
        <v>505</v>
      </c>
      <c r="E290" s="103" t="s">
        <v>27</v>
      </c>
      <c r="F290" s="104">
        <v>1</v>
      </c>
      <c r="G290" s="104">
        <v>773.8223999999999</v>
      </c>
      <c r="H290" s="50">
        <v>595.8432479999999</v>
      </c>
      <c r="I290" s="51">
        <v>595.8432479999999</v>
      </c>
      <c r="J290" s="317"/>
      <c r="K290" s="317">
        <v>0</v>
      </c>
      <c r="L290" s="317"/>
      <c r="M290" s="317">
        <v>0</v>
      </c>
      <c r="N290" s="317">
        <v>595.8432479999999</v>
      </c>
      <c r="O290" s="52">
        <v>0</v>
      </c>
      <c r="P290" s="53">
        <v>1</v>
      </c>
      <c r="Q290" s="54">
        <v>1</v>
      </c>
      <c r="R290" s="52">
        <v>0</v>
      </c>
      <c r="S290" s="55">
        <v>595.8432479999999</v>
      </c>
      <c r="T290" s="54">
        <v>595.8432479999999</v>
      </c>
      <c r="U290" s="56">
        <v>1</v>
      </c>
    </row>
    <row r="291" spans="1:21" s="300" customFormat="1" ht="15.75" x14ac:dyDescent="0.25">
      <c r="A291" s="158" t="s">
        <v>996</v>
      </c>
      <c r="B291" s="179"/>
      <c r="C291" s="176" t="s">
        <v>193</v>
      </c>
      <c r="D291" s="176"/>
      <c r="E291" s="176"/>
      <c r="F291" s="176"/>
      <c r="G291" s="180"/>
      <c r="H291" s="181"/>
      <c r="I291" s="166">
        <v>2893.9502592000003</v>
      </c>
      <c r="J291" s="166">
        <v>0</v>
      </c>
      <c r="K291" s="166">
        <v>0</v>
      </c>
      <c r="L291" s="166">
        <v>0</v>
      </c>
      <c r="M291" s="166">
        <v>0</v>
      </c>
      <c r="N291" s="166">
        <v>2893.9502592000003</v>
      </c>
      <c r="O291" s="166"/>
      <c r="P291" s="166"/>
      <c r="Q291" s="166"/>
      <c r="R291" s="166">
        <v>0</v>
      </c>
      <c r="S291" s="166">
        <v>2893.9502592000003</v>
      </c>
      <c r="T291" s="166">
        <v>2893.9502592000003</v>
      </c>
      <c r="U291" s="84">
        <v>1</v>
      </c>
    </row>
    <row r="292" spans="1:21" s="300" customFormat="1" ht="25.5" x14ac:dyDescent="0.25">
      <c r="A292" s="44" t="s">
        <v>997</v>
      </c>
      <c r="B292" s="100" t="s">
        <v>974</v>
      </c>
      <c r="C292" s="101" t="s">
        <v>189</v>
      </c>
      <c r="D292" s="102" t="s">
        <v>505</v>
      </c>
      <c r="E292" s="103" t="s">
        <v>27</v>
      </c>
      <c r="F292" s="104">
        <v>1</v>
      </c>
      <c r="G292" s="104">
        <v>106.50432000000001</v>
      </c>
      <c r="H292" s="50">
        <v>82.008326400000001</v>
      </c>
      <c r="I292" s="51">
        <v>82.008326400000001</v>
      </c>
      <c r="J292" s="317"/>
      <c r="K292" s="317">
        <v>0</v>
      </c>
      <c r="L292" s="317"/>
      <c r="M292" s="317">
        <v>0</v>
      </c>
      <c r="N292" s="317">
        <v>82.008326400000001</v>
      </c>
      <c r="O292" s="52">
        <v>0</v>
      </c>
      <c r="P292" s="53">
        <v>1</v>
      </c>
      <c r="Q292" s="54">
        <v>1</v>
      </c>
      <c r="R292" s="52">
        <v>0</v>
      </c>
      <c r="S292" s="55">
        <v>82.008326400000001</v>
      </c>
      <c r="T292" s="54">
        <v>82.008326400000001</v>
      </c>
      <c r="U292" s="56">
        <v>1</v>
      </c>
    </row>
    <row r="293" spans="1:21" s="300" customFormat="1" ht="25.5" x14ac:dyDescent="0.25">
      <c r="A293" s="44" t="s">
        <v>998</v>
      </c>
      <c r="B293" s="100" t="s">
        <v>953</v>
      </c>
      <c r="C293" s="101" t="s">
        <v>182</v>
      </c>
      <c r="D293" s="102" t="s">
        <v>505</v>
      </c>
      <c r="E293" s="103" t="s">
        <v>27</v>
      </c>
      <c r="F293" s="104">
        <v>4</v>
      </c>
      <c r="G293" s="104">
        <v>16.436160000000001</v>
      </c>
      <c r="H293" s="50">
        <v>12.655843200000001</v>
      </c>
      <c r="I293" s="51">
        <v>50.623372800000006</v>
      </c>
      <c r="J293" s="317"/>
      <c r="K293" s="317">
        <v>0</v>
      </c>
      <c r="L293" s="317"/>
      <c r="M293" s="317">
        <v>0</v>
      </c>
      <c r="N293" s="317">
        <v>50.623372800000006</v>
      </c>
      <c r="O293" s="52">
        <v>0</v>
      </c>
      <c r="P293" s="53">
        <v>4</v>
      </c>
      <c r="Q293" s="54">
        <v>4</v>
      </c>
      <c r="R293" s="52">
        <v>0</v>
      </c>
      <c r="S293" s="55">
        <v>50.623372800000006</v>
      </c>
      <c r="T293" s="54">
        <v>50.623372800000006</v>
      </c>
      <c r="U293" s="56">
        <v>1</v>
      </c>
    </row>
    <row r="294" spans="1:21" s="300" customFormat="1" ht="25.5" x14ac:dyDescent="0.25">
      <c r="A294" s="44" t="s">
        <v>999</v>
      </c>
      <c r="B294" s="100" t="s">
        <v>1000</v>
      </c>
      <c r="C294" s="101" t="s">
        <v>194</v>
      </c>
      <c r="D294" s="102" t="s">
        <v>505</v>
      </c>
      <c r="E294" s="103" t="s">
        <v>27</v>
      </c>
      <c r="F294" s="104">
        <v>1</v>
      </c>
      <c r="G294" s="104">
        <v>18.507840000000002</v>
      </c>
      <c r="H294" s="50">
        <v>14.251036800000001</v>
      </c>
      <c r="I294" s="51">
        <v>14.251036800000001</v>
      </c>
      <c r="J294" s="317"/>
      <c r="K294" s="317">
        <v>0</v>
      </c>
      <c r="L294" s="317"/>
      <c r="M294" s="317">
        <v>0</v>
      </c>
      <c r="N294" s="317">
        <v>14.251036800000001</v>
      </c>
      <c r="O294" s="52">
        <v>0</v>
      </c>
      <c r="P294" s="53">
        <v>1</v>
      </c>
      <c r="Q294" s="54">
        <v>1</v>
      </c>
      <c r="R294" s="52">
        <v>0</v>
      </c>
      <c r="S294" s="55">
        <v>14.251036800000001</v>
      </c>
      <c r="T294" s="54">
        <v>14.251036800000001</v>
      </c>
      <c r="U294" s="56">
        <v>1</v>
      </c>
    </row>
    <row r="295" spans="1:21" s="300" customFormat="1" ht="25.5" x14ac:dyDescent="0.25">
      <c r="A295" s="44" t="s">
        <v>1001</v>
      </c>
      <c r="B295" s="100" t="s">
        <v>957</v>
      </c>
      <c r="C295" s="101" t="s">
        <v>184</v>
      </c>
      <c r="D295" s="102" t="s">
        <v>505</v>
      </c>
      <c r="E295" s="103" t="s">
        <v>27</v>
      </c>
      <c r="F295" s="104">
        <v>13</v>
      </c>
      <c r="G295" s="104">
        <v>14.76384</v>
      </c>
      <c r="H295" s="50">
        <v>11.3681568</v>
      </c>
      <c r="I295" s="51">
        <v>147.7860384</v>
      </c>
      <c r="J295" s="317"/>
      <c r="K295" s="317">
        <v>0</v>
      </c>
      <c r="L295" s="317"/>
      <c r="M295" s="317">
        <v>0</v>
      </c>
      <c r="N295" s="317">
        <v>147.7860384</v>
      </c>
      <c r="O295" s="52">
        <v>0</v>
      </c>
      <c r="P295" s="53">
        <v>13</v>
      </c>
      <c r="Q295" s="54">
        <v>13</v>
      </c>
      <c r="R295" s="52">
        <v>0</v>
      </c>
      <c r="S295" s="55">
        <v>147.7860384</v>
      </c>
      <c r="T295" s="54">
        <v>147.7860384</v>
      </c>
      <c r="U295" s="56">
        <v>1</v>
      </c>
    </row>
    <row r="296" spans="1:21" s="300" customFormat="1" ht="25.5" x14ac:dyDescent="0.25">
      <c r="A296" s="44" t="s">
        <v>1002</v>
      </c>
      <c r="B296" s="100" t="s">
        <v>981</v>
      </c>
      <c r="C296" s="101" t="s">
        <v>982</v>
      </c>
      <c r="D296" s="102" t="s">
        <v>505</v>
      </c>
      <c r="E296" s="103" t="s">
        <v>30</v>
      </c>
      <c r="F296" s="104">
        <v>2</v>
      </c>
      <c r="G296" s="104">
        <v>389.4384</v>
      </c>
      <c r="H296" s="50">
        <v>299.86756800000001</v>
      </c>
      <c r="I296" s="51">
        <v>599.73513600000001</v>
      </c>
      <c r="J296" s="317"/>
      <c r="K296" s="317">
        <v>0</v>
      </c>
      <c r="L296" s="317"/>
      <c r="M296" s="317">
        <v>0</v>
      </c>
      <c r="N296" s="317">
        <v>599.73513600000001</v>
      </c>
      <c r="O296" s="52">
        <v>0</v>
      </c>
      <c r="P296" s="53">
        <v>2</v>
      </c>
      <c r="Q296" s="54">
        <v>2</v>
      </c>
      <c r="R296" s="52">
        <v>0</v>
      </c>
      <c r="S296" s="55">
        <v>599.73513600000001</v>
      </c>
      <c r="T296" s="54">
        <v>599.73513600000001</v>
      </c>
      <c r="U296" s="56">
        <v>1</v>
      </c>
    </row>
    <row r="297" spans="1:21" s="300" customFormat="1" ht="15.75" x14ac:dyDescent="0.25">
      <c r="A297" s="44" t="s">
        <v>1003</v>
      </c>
      <c r="B297" s="100" t="s">
        <v>955</v>
      </c>
      <c r="C297" s="101" t="s">
        <v>183</v>
      </c>
      <c r="D297" s="102" t="s">
        <v>505</v>
      </c>
      <c r="E297" s="103" t="s">
        <v>27</v>
      </c>
      <c r="F297" s="104">
        <v>4</v>
      </c>
      <c r="G297" s="104">
        <v>88.208640000000003</v>
      </c>
      <c r="H297" s="50">
        <v>67.920652799999999</v>
      </c>
      <c r="I297" s="51">
        <v>271.6826112</v>
      </c>
      <c r="J297" s="317"/>
      <c r="K297" s="317">
        <v>0</v>
      </c>
      <c r="L297" s="317"/>
      <c r="M297" s="317">
        <v>0</v>
      </c>
      <c r="N297" s="317">
        <v>271.6826112</v>
      </c>
      <c r="O297" s="52">
        <v>0</v>
      </c>
      <c r="P297" s="53">
        <v>4</v>
      </c>
      <c r="Q297" s="54">
        <v>4</v>
      </c>
      <c r="R297" s="52">
        <v>0</v>
      </c>
      <c r="S297" s="55">
        <v>271.6826112</v>
      </c>
      <c r="T297" s="54">
        <v>271.6826112</v>
      </c>
      <c r="U297" s="56">
        <v>1</v>
      </c>
    </row>
    <row r="298" spans="1:21" s="300" customFormat="1" ht="38.25" x14ac:dyDescent="0.25">
      <c r="A298" s="44" t="s">
        <v>1004</v>
      </c>
      <c r="B298" s="100" t="s">
        <v>959</v>
      </c>
      <c r="C298" s="101" t="s">
        <v>185</v>
      </c>
      <c r="D298" s="102" t="s">
        <v>505</v>
      </c>
      <c r="E298" s="103" t="s">
        <v>30</v>
      </c>
      <c r="F298" s="104">
        <v>1</v>
      </c>
      <c r="G298" s="104">
        <v>302.00352000000004</v>
      </c>
      <c r="H298" s="50">
        <v>232.54271040000003</v>
      </c>
      <c r="I298" s="51">
        <v>232.54271040000003</v>
      </c>
      <c r="J298" s="317"/>
      <c r="K298" s="317">
        <v>0</v>
      </c>
      <c r="L298" s="317"/>
      <c r="M298" s="317">
        <v>0</v>
      </c>
      <c r="N298" s="317">
        <v>232.54271040000003</v>
      </c>
      <c r="O298" s="52">
        <v>0</v>
      </c>
      <c r="P298" s="53">
        <v>1</v>
      </c>
      <c r="Q298" s="54">
        <v>1</v>
      </c>
      <c r="R298" s="52">
        <v>0</v>
      </c>
      <c r="S298" s="55">
        <v>232.54271040000003</v>
      </c>
      <c r="T298" s="54">
        <v>232.54271040000003</v>
      </c>
      <c r="U298" s="56">
        <v>1</v>
      </c>
    </row>
    <row r="299" spans="1:21" s="300" customFormat="1" ht="15.75" x14ac:dyDescent="0.25">
      <c r="A299" s="44" t="s">
        <v>1005</v>
      </c>
      <c r="B299" s="100" t="s">
        <v>1006</v>
      </c>
      <c r="C299" s="101" t="s">
        <v>195</v>
      </c>
      <c r="D299" s="102" t="s">
        <v>505</v>
      </c>
      <c r="E299" s="103" t="s">
        <v>27</v>
      </c>
      <c r="F299" s="104">
        <v>2</v>
      </c>
      <c r="G299" s="104">
        <v>229.41984000000002</v>
      </c>
      <c r="H299" s="50">
        <v>176.65327680000001</v>
      </c>
      <c r="I299" s="51">
        <v>353.30655360000003</v>
      </c>
      <c r="J299" s="317"/>
      <c r="K299" s="317">
        <v>0</v>
      </c>
      <c r="L299" s="317"/>
      <c r="M299" s="317">
        <v>0</v>
      </c>
      <c r="N299" s="317">
        <v>353.30655360000003</v>
      </c>
      <c r="O299" s="52">
        <v>0</v>
      </c>
      <c r="P299" s="53">
        <v>2</v>
      </c>
      <c r="Q299" s="54">
        <v>2</v>
      </c>
      <c r="R299" s="52">
        <v>0</v>
      </c>
      <c r="S299" s="55">
        <v>353.30655360000003</v>
      </c>
      <c r="T299" s="54">
        <v>353.30655360000003</v>
      </c>
      <c r="U299" s="56">
        <v>1</v>
      </c>
    </row>
    <row r="300" spans="1:21" s="300" customFormat="1" ht="25.5" x14ac:dyDescent="0.25">
      <c r="A300" s="44" t="s">
        <v>1007</v>
      </c>
      <c r="B300" s="100" t="s">
        <v>1008</v>
      </c>
      <c r="C300" s="101" t="s">
        <v>196</v>
      </c>
      <c r="D300" s="102" t="s">
        <v>505</v>
      </c>
      <c r="E300" s="103" t="s">
        <v>30</v>
      </c>
      <c r="F300" s="104">
        <v>1</v>
      </c>
      <c r="G300" s="104">
        <v>1483.1356800000001</v>
      </c>
      <c r="H300" s="50">
        <v>1142.0144736000002</v>
      </c>
      <c r="I300" s="51">
        <v>1142.0144736000002</v>
      </c>
      <c r="J300" s="317"/>
      <c r="K300" s="317">
        <v>0</v>
      </c>
      <c r="L300" s="317"/>
      <c r="M300" s="317">
        <v>0</v>
      </c>
      <c r="N300" s="317">
        <v>1142.0144736000002</v>
      </c>
      <c r="O300" s="52">
        <v>0</v>
      </c>
      <c r="P300" s="53">
        <v>1</v>
      </c>
      <c r="Q300" s="54">
        <v>1</v>
      </c>
      <c r="R300" s="52">
        <v>0</v>
      </c>
      <c r="S300" s="55">
        <v>1142.0144736000002</v>
      </c>
      <c r="T300" s="54">
        <v>1142.0144736000002</v>
      </c>
      <c r="U300" s="56">
        <v>1</v>
      </c>
    </row>
    <row r="301" spans="1:21" s="300" customFormat="1" ht="15.75" x14ac:dyDescent="0.25">
      <c r="A301" s="158" t="s">
        <v>1009</v>
      </c>
      <c r="B301" s="179"/>
      <c r="C301" s="176" t="s">
        <v>197</v>
      </c>
      <c r="D301" s="176"/>
      <c r="E301" s="176"/>
      <c r="F301" s="176"/>
      <c r="G301" s="180"/>
      <c r="H301" s="181"/>
      <c r="I301" s="166">
        <v>2716.3071935999997</v>
      </c>
      <c r="J301" s="166">
        <v>0</v>
      </c>
      <c r="K301" s="166">
        <v>0</v>
      </c>
      <c r="L301" s="166">
        <v>0</v>
      </c>
      <c r="M301" s="166">
        <v>0</v>
      </c>
      <c r="N301" s="166">
        <v>2716.3071935999997</v>
      </c>
      <c r="O301" s="166"/>
      <c r="P301" s="166"/>
      <c r="Q301" s="166"/>
      <c r="R301" s="166">
        <v>0</v>
      </c>
      <c r="S301" s="166">
        <v>2716.3071935999997</v>
      </c>
      <c r="T301" s="166">
        <v>2716.3071935999997</v>
      </c>
      <c r="U301" s="84">
        <v>1</v>
      </c>
    </row>
    <row r="302" spans="1:21" s="300" customFormat="1" ht="25.5" x14ac:dyDescent="0.25">
      <c r="A302" s="44" t="s">
        <v>1010</v>
      </c>
      <c r="B302" s="100" t="s">
        <v>951</v>
      </c>
      <c r="C302" s="101" t="s">
        <v>181</v>
      </c>
      <c r="D302" s="102" t="s">
        <v>505</v>
      </c>
      <c r="E302" s="103" t="s">
        <v>27</v>
      </c>
      <c r="F302" s="104">
        <v>3</v>
      </c>
      <c r="G302" s="104">
        <v>96.657600000000002</v>
      </c>
      <c r="H302" s="50">
        <v>74.426352000000009</v>
      </c>
      <c r="I302" s="51">
        <v>223.27905600000003</v>
      </c>
      <c r="J302" s="317"/>
      <c r="K302" s="317">
        <v>0</v>
      </c>
      <c r="L302" s="317"/>
      <c r="M302" s="317">
        <v>0</v>
      </c>
      <c r="N302" s="317">
        <v>223.27905600000003</v>
      </c>
      <c r="O302" s="52">
        <v>0</v>
      </c>
      <c r="P302" s="53">
        <v>3</v>
      </c>
      <c r="Q302" s="54">
        <v>3</v>
      </c>
      <c r="R302" s="52">
        <v>0</v>
      </c>
      <c r="S302" s="55">
        <v>223.27905600000003</v>
      </c>
      <c r="T302" s="54">
        <v>223.27905600000003</v>
      </c>
      <c r="U302" s="56">
        <v>1</v>
      </c>
    </row>
    <row r="303" spans="1:21" s="300" customFormat="1" ht="25.5" x14ac:dyDescent="0.25">
      <c r="A303" s="44" t="s">
        <v>1011</v>
      </c>
      <c r="B303" s="100" t="s">
        <v>953</v>
      </c>
      <c r="C303" s="101" t="s">
        <v>182</v>
      </c>
      <c r="D303" s="102" t="s">
        <v>505</v>
      </c>
      <c r="E303" s="103" t="s">
        <v>27</v>
      </c>
      <c r="F303" s="104">
        <v>4</v>
      </c>
      <c r="G303" s="104">
        <v>16.436160000000001</v>
      </c>
      <c r="H303" s="50">
        <v>12.655843200000001</v>
      </c>
      <c r="I303" s="51">
        <v>50.623372800000006</v>
      </c>
      <c r="J303" s="317"/>
      <c r="K303" s="317">
        <v>0</v>
      </c>
      <c r="L303" s="317"/>
      <c r="M303" s="317">
        <v>0</v>
      </c>
      <c r="N303" s="317">
        <v>50.623372800000006</v>
      </c>
      <c r="O303" s="52">
        <v>0</v>
      </c>
      <c r="P303" s="53">
        <v>4</v>
      </c>
      <c r="Q303" s="54">
        <v>4</v>
      </c>
      <c r="R303" s="52">
        <v>0</v>
      </c>
      <c r="S303" s="55">
        <v>50.623372800000006</v>
      </c>
      <c r="T303" s="54">
        <v>50.623372800000006</v>
      </c>
      <c r="U303" s="56">
        <v>1</v>
      </c>
    </row>
    <row r="304" spans="1:21" s="300" customFormat="1" ht="15.75" x14ac:dyDescent="0.25">
      <c r="A304" s="44" t="s">
        <v>1012</v>
      </c>
      <c r="B304" s="100" t="s">
        <v>955</v>
      </c>
      <c r="C304" s="101" t="s">
        <v>183</v>
      </c>
      <c r="D304" s="102" t="s">
        <v>505</v>
      </c>
      <c r="E304" s="103" t="s">
        <v>27</v>
      </c>
      <c r="F304" s="104">
        <v>4</v>
      </c>
      <c r="G304" s="104">
        <v>88.208640000000003</v>
      </c>
      <c r="H304" s="50">
        <v>67.920652799999999</v>
      </c>
      <c r="I304" s="51">
        <v>271.6826112</v>
      </c>
      <c r="J304" s="317"/>
      <c r="K304" s="317">
        <v>0</v>
      </c>
      <c r="L304" s="317"/>
      <c r="M304" s="317">
        <v>0</v>
      </c>
      <c r="N304" s="317">
        <v>271.6826112</v>
      </c>
      <c r="O304" s="52">
        <v>0</v>
      </c>
      <c r="P304" s="53">
        <v>4</v>
      </c>
      <c r="Q304" s="54">
        <v>4</v>
      </c>
      <c r="R304" s="52">
        <v>0</v>
      </c>
      <c r="S304" s="55">
        <v>271.6826112</v>
      </c>
      <c r="T304" s="54">
        <v>271.6826112</v>
      </c>
      <c r="U304" s="56">
        <v>1</v>
      </c>
    </row>
    <row r="305" spans="1:21" s="300" customFormat="1" ht="15.75" x14ac:dyDescent="0.25">
      <c r="A305" s="44" t="s">
        <v>1013</v>
      </c>
      <c r="B305" s="100" t="s">
        <v>1014</v>
      </c>
      <c r="C305" s="101" t="s">
        <v>198</v>
      </c>
      <c r="D305" s="102" t="s">
        <v>505</v>
      </c>
      <c r="E305" s="103" t="s">
        <v>27</v>
      </c>
      <c r="F305" s="104">
        <v>1</v>
      </c>
      <c r="G305" s="104">
        <v>1086.5088000000001</v>
      </c>
      <c r="H305" s="50">
        <v>836.61177600000008</v>
      </c>
      <c r="I305" s="51">
        <v>836.61177600000008</v>
      </c>
      <c r="J305" s="317"/>
      <c r="K305" s="317">
        <v>0</v>
      </c>
      <c r="L305" s="317"/>
      <c r="M305" s="317">
        <v>0</v>
      </c>
      <c r="N305" s="317">
        <v>836.61177600000008</v>
      </c>
      <c r="O305" s="52">
        <v>0</v>
      </c>
      <c r="P305" s="53">
        <v>1</v>
      </c>
      <c r="Q305" s="54">
        <v>1</v>
      </c>
      <c r="R305" s="52">
        <v>0</v>
      </c>
      <c r="S305" s="55">
        <v>836.61177600000008</v>
      </c>
      <c r="T305" s="54">
        <v>836.61177600000008</v>
      </c>
      <c r="U305" s="56">
        <v>1</v>
      </c>
    </row>
    <row r="306" spans="1:21" s="300" customFormat="1" ht="25.5" x14ac:dyDescent="0.25">
      <c r="A306" s="44" t="s">
        <v>1015</v>
      </c>
      <c r="B306" s="100" t="s">
        <v>957</v>
      </c>
      <c r="C306" s="101" t="s">
        <v>184</v>
      </c>
      <c r="D306" s="102" t="s">
        <v>505</v>
      </c>
      <c r="E306" s="103" t="s">
        <v>27</v>
      </c>
      <c r="F306" s="104">
        <v>15</v>
      </c>
      <c r="G306" s="104">
        <v>14.76384</v>
      </c>
      <c r="H306" s="50">
        <v>11.3681568</v>
      </c>
      <c r="I306" s="51">
        <v>170.52235199999998</v>
      </c>
      <c r="J306" s="317"/>
      <c r="K306" s="317">
        <v>0</v>
      </c>
      <c r="L306" s="317"/>
      <c r="M306" s="317">
        <v>0</v>
      </c>
      <c r="N306" s="317">
        <v>170.52235199999998</v>
      </c>
      <c r="O306" s="52">
        <v>0</v>
      </c>
      <c r="P306" s="53">
        <v>15</v>
      </c>
      <c r="Q306" s="54">
        <v>15</v>
      </c>
      <c r="R306" s="52">
        <v>0</v>
      </c>
      <c r="S306" s="55">
        <v>170.52235199999998</v>
      </c>
      <c r="T306" s="54">
        <v>170.52235199999998</v>
      </c>
      <c r="U306" s="56">
        <v>1</v>
      </c>
    </row>
    <row r="307" spans="1:21" s="300" customFormat="1" ht="25.5" x14ac:dyDescent="0.25">
      <c r="A307" s="44" t="s">
        <v>1016</v>
      </c>
      <c r="B307" s="100" t="s">
        <v>985</v>
      </c>
      <c r="C307" s="101" t="s">
        <v>986</v>
      </c>
      <c r="D307" s="102" t="s">
        <v>505</v>
      </c>
      <c r="E307" s="103" t="s">
        <v>27</v>
      </c>
      <c r="F307" s="104">
        <v>1</v>
      </c>
      <c r="G307" s="104">
        <v>1511.1532799999998</v>
      </c>
      <c r="H307" s="50">
        <v>1163.5880255999998</v>
      </c>
      <c r="I307" s="51">
        <v>1163.5880255999998</v>
      </c>
      <c r="J307" s="317"/>
      <c r="K307" s="317">
        <v>0</v>
      </c>
      <c r="L307" s="317"/>
      <c r="M307" s="317">
        <v>0</v>
      </c>
      <c r="N307" s="317">
        <v>1163.5880255999998</v>
      </c>
      <c r="O307" s="52">
        <v>0</v>
      </c>
      <c r="P307" s="53">
        <v>1</v>
      </c>
      <c r="Q307" s="54">
        <v>1</v>
      </c>
      <c r="R307" s="52">
        <v>0</v>
      </c>
      <c r="S307" s="55">
        <v>1163.5880255999998</v>
      </c>
      <c r="T307" s="54">
        <v>1163.5880255999998</v>
      </c>
      <c r="U307" s="56">
        <v>1</v>
      </c>
    </row>
    <row r="308" spans="1:21" s="300" customFormat="1" ht="15.75" customHeight="1" x14ac:dyDescent="0.25">
      <c r="A308" s="182" t="s">
        <v>1017</v>
      </c>
      <c r="B308" s="183"/>
      <c r="C308" s="139" t="s">
        <v>199</v>
      </c>
      <c r="D308" s="139"/>
      <c r="E308" s="176"/>
      <c r="F308" s="139"/>
      <c r="G308" s="180"/>
      <c r="H308" s="181"/>
      <c r="I308" s="166">
        <v>7969.6737120000007</v>
      </c>
      <c r="J308" s="166">
        <v>0</v>
      </c>
      <c r="K308" s="166">
        <v>0</v>
      </c>
      <c r="L308" s="166">
        <v>0</v>
      </c>
      <c r="M308" s="166">
        <v>0</v>
      </c>
      <c r="N308" s="166">
        <v>7969.6737120000007</v>
      </c>
      <c r="O308" s="166"/>
      <c r="P308" s="166"/>
      <c r="Q308" s="166"/>
      <c r="R308" s="166">
        <v>7969.6737120000007</v>
      </c>
      <c r="S308" s="166">
        <v>0</v>
      </c>
      <c r="T308" s="166">
        <v>7969.6737120000007</v>
      </c>
      <c r="U308" s="84">
        <v>1</v>
      </c>
    </row>
    <row r="309" spans="1:21" s="300" customFormat="1" ht="25.5" x14ac:dyDescent="0.25">
      <c r="A309" s="44" t="s">
        <v>1018</v>
      </c>
      <c r="B309" s="103" t="s">
        <v>1019</v>
      </c>
      <c r="C309" s="101" t="s">
        <v>200</v>
      </c>
      <c r="D309" s="102" t="s">
        <v>505</v>
      </c>
      <c r="E309" s="154" t="s">
        <v>27</v>
      </c>
      <c r="F309" s="104">
        <v>7</v>
      </c>
      <c r="G309" s="156">
        <v>61.102080000000001</v>
      </c>
      <c r="H309" s="50">
        <v>47.048601600000005</v>
      </c>
      <c r="I309" s="51">
        <v>329.34021120000006</v>
      </c>
      <c r="J309" s="317"/>
      <c r="K309" s="317">
        <v>0</v>
      </c>
      <c r="L309" s="317"/>
      <c r="M309" s="317">
        <v>0</v>
      </c>
      <c r="N309" s="317">
        <v>329.34021120000006</v>
      </c>
      <c r="O309" s="52">
        <v>7</v>
      </c>
      <c r="P309" s="53"/>
      <c r="Q309" s="54">
        <v>7</v>
      </c>
      <c r="R309" s="52">
        <v>329.34021120000006</v>
      </c>
      <c r="S309" s="55">
        <v>0</v>
      </c>
      <c r="T309" s="54">
        <v>329.34021120000006</v>
      </c>
      <c r="U309" s="56">
        <v>1</v>
      </c>
    </row>
    <row r="310" spans="1:21" s="300" customFormat="1" ht="25.5" x14ac:dyDescent="0.25">
      <c r="A310" s="44" t="s">
        <v>1020</v>
      </c>
      <c r="B310" s="103" t="s">
        <v>1021</v>
      </c>
      <c r="C310" s="101" t="s">
        <v>201</v>
      </c>
      <c r="D310" s="102" t="s">
        <v>505</v>
      </c>
      <c r="E310" s="154" t="s">
        <v>27</v>
      </c>
      <c r="F310" s="104">
        <v>20</v>
      </c>
      <c r="G310" s="156">
        <v>35.892479999999999</v>
      </c>
      <c r="H310" s="50">
        <v>27.637209599999998</v>
      </c>
      <c r="I310" s="51">
        <v>552.744192</v>
      </c>
      <c r="J310" s="317"/>
      <c r="K310" s="317">
        <v>0</v>
      </c>
      <c r="L310" s="317"/>
      <c r="M310" s="317">
        <v>0</v>
      </c>
      <c r="N310" s="317">
        <v>552.744192</v>
      </c>
      <c r="O310" s="52">
        <v>20</v>
      </c>
      <c r="P310" s="53"/>
      <c r="Q310" s="54">
        <v>20</v>
      </c>
      <c r="R310" s="52">
        <v>552.744192</v>
      </c>
      <c r="S310" s="55">
        <v>0</v>
      </c>
      <c r="T310" s="54">
        <v>552.744192</v>
      </c>
      <c r="U310" s="56">
        <v>1</v>
      </c>
    </row>
    <row r="311" spans="1:21" s="300" customFormat="1" ht="25.5" x14ac:dyDescent="0.25">
      <c r="A311" s="44" t="s">
        <v>1022</v>
      </c>
      <c r="B311" s="103" t="s">
        <v>1023</v>
      </c>
      <c r="C311" s="101" t="s">
        <v>202</v>
      </c>
      <c r="D311" s="102" t="s">
        <v>505</v>
      </c>
      <c r="E311" s="154" t="s">
        <v>27</v>
      </c>
      <c r="F311" s="104">
        <v>5</v>
      </c>
      <c r="G311" s="156">
        <v>54.263039999999997</v>
      </c>
      <c r="H311" s="50">
        <v>41.7825408</v>
      </c>
      <c r="I311" s="51">
        <v>208.91270399999999</v>
      </c>
      <c r="J311" s="317"/>
      <c r="K311" s="317">
        <v>0</v>
      </c>
      <c r="L311" s="317"/>
      <c r="M311" s="317">
        <v>0</v>
      </c>
      <c r="N311" s="317">
        <v>208.91270399999999</v>
      </c>
      <c r="O311" s="52">
        <v>5</v>
      </c>
      <c r="P311" s="53"/>
      <c r="Q311" s="54">
        <v>5</v>
      </c>
      <c r="R311" s="52">
        <v>208.91270399999999</v>
      </c>
      <c r="S311" s="55">
        <v>0</v>
      </c>
      <c r="T311" s="54">
        <v>208.91270399999999</v>
      </c>
      <c r="U311" s="56">
        <v>1</v>
      </c>
    </row>
    <row r="312" spans="1:21" s="300" customFormat="1" ht="25.5" x14ac:dyDescent="0.25">
      <c r="A312" s="44" t="s">
        <v>1024</v>
      </c>
      <c r="B312" s="103" t="s">
        <v>1025</v>
      </c>
      <c r="C312" s="101" t="s">
        <v>203</v>
      </c>
      <c r="D312" s="102" t="s">
        <v>505</v>
      </c>
      <c r="E312" s="154" t="s">
        <v>27</v>
      </c>
      <c r="F312" s="104">
        <v>2</v>
      </c>
      <c r="G312" s="156">
        <v>72.621119999999991</v>
      </c>
      <c r="H312" s="50">
        <v>55.918262399999996</v>
      </c>
      <c r="I312" s="51">
        <v>111.83652479999999</v>
      </c>
      <c r="J312" s="317"/>
      <c r="K312" s="317">
        <v>0</v>
      </c>
      <c r="L312" s="317"/>
      <c r="M312" s="317">
        <v>0</v>
      </c>
      <c r="N312" s="317">
        <v>111.83652479999999</v>
      </c>
      <c r="O312" s="52">
        <v>2</v>
      </c>
      <c r="P312" s="53"/>
      <c r="Q312" s="54">
        <v>2</v>
      </c>
      <c r="R312" s="52">
        <v>111.83652479999999</v>
      </c>
      <c r="S312" s="55">
        <v>0</v>
      </c>
      <c r="T312" s="54">
        <v>111.83652479999999</v>
      </c>
      <c r="U312" s="56">
        <v>1</v>
      </c>
    </row>
    <row r="313" spans="1:21" s="300" customFormat="1" ht="25.5" x14ac:dyDescent="0.25">
      <c r="A313" s="44" t="s">
        <v>1026</v>
      </c>
      <c r="B313" s="103" t="s">
        <v>1027</v>
      </c>
      <c r="C313" s="101" t="s">
        <v>204</v>
      </c>
      <c r="D313" s="102" t="s">
        <v>505</v>
      </c>
      <c r="E313" s="154" t="s">
        <v>27</v>
      </c>
      <c r="F313" s="104">
        <v>39</v>
      </c>
      <c r="G313" s="156">
        <v>56.634240000000005</v>
      </c>
      <c r="H313" s="50">
        <v>43.608364800000004</v>
      </c>
      <c r="I313" s="51">
        <v>1700.7262272000003</v>
      </c>
      <c r="J313" s="317"/>
      <c r="K313" s="317">
        <v>0</v>
      </c>
      <c r="L313" s="317"/>
      <c r="M313" s="317">
        <v>0</v>
      </c>
      <c r="N313" s="317">
        <v>1700.7262272000003</v>
      </c>
      <c r="O313" s="52">
        <v>39</v>
      </c>
      <c r="P313" s="53"/>
      <c r="Q313" s="54">
        <v>39</v>
      </c>
      <c r="R313" s="52">
        <v>1700.7262272000003</v>
      </c>
      <c r="S313" s="55">
        <v>0</v>
      </c>
      <c r="T313" s="54">
        <v>1700.7262272000003</v>
      </c>
      <c r="U313" s="56">
        <v>1</v>
      </c>
    </row>
    <row r="314" spans="1:21" s="300" customFormat="1" ht="25.5" x14ac:dyDescent="0.25">
      <c r="A314" s="44" t="s">
        <v>1028</v>
      </c>
      <c r="B314" s="103" t="s">
        <v>1029</v>
      </c>
      <c r="C314" s="101" t="s">
        <v>205</v>
      </c>
      <c r="D314" s="102" t="s">
        <v>505</v>
      </c>
      <c r="E314" s="154" t="s">
        <v>27</v>
      </c>
      <c r="F314" s="104">
        <v>57</v>
      </c>
      <c r="G314" s="156">
        <v>37.477440000000001</v>
      </c>
      <c r="H314" s="50">
        <v>28.857628800000001</v>
      </c>
      <c r="I314" s="51">
        <v>1644.8848416000001</v>
      </c>
      <c r="J314" s="317"/>
      <c r="K314" s="317">
        <v>0</v>
      </c>
      <c r="L314" s="317"/>
      <c r="M314" s="317">
        <v>0</v>
      </c>
      <c r="N314" s="317">
        <v>1644.8848416000001</v>
      </c>
      <c r="O314" s="52">
        <v>57</v>
      </c>
      <c r="P314" s="53"/>
      <c r="Q314" s="54">
        <v>57</v>
      </c>
      <c r="R314" s="52">
        <v>1644.8848416000001</v>
      </c>
      <c r="S314" s="55">
        <v>0</v>
      </c>
      <c r="T314" s="54">
        <v>1644.8848416000001</v>
      </c>
      <c r="U314" s="56">
        <v>1</v>
      </c>
    </row>
    <row r="315" spans="1:21" s="300" customFormat="1" ht="25.5" x14ac:dyDescent="0.25">
      <c r="A315" s="44" t="s">
        <v>1030</v>
      </c>
      <c r="B315" s="103" t="s">
        <v>1031</v>
      </c>
      <c r="C315" s="101" t="s">
        <v>206</v>
      </c>
      <c r="D315" s="102" t="s">
        <v>505</v>
      </c>
      <c r="E315" s="154" t="s">
        <v>27</v>
      </c>
      <c r="F315" s="104">
        <v>14</v>
      </c>
      <c r="G315" s="156">
        <v>57.333119999999994</v>
      </c>
      <c r="H315" s="50">
        <v>44.146502399999996</v>
      </c>
      <c r="I315" s="51">
        <v>618.05103359999998</v>
      </c>
      <c r="J315" s="317"/>
      <c r="K315" s="317">
        <v>0</v>
      </c>
      <c r="L315" s="317"/>
      <c r="M315" s="317">
        <v>0</v>
      </c>
      <c r="N315" s="317">
        <v>618.05103359999998</v>
      </c>
      <c r="O315" s="52">
        <v>14</v>
      </c>
      <c r="P315" s="53"/>
      <c r="Q315" s="54">
        <v>14</v>
      </c>
      <c r="R315" s="52">
        <v>618.05103359999998</v>
      </c>
      <c r="S315" s="55">
        <v>0</v>
      </c>
      <c r="T315" s="54">
        <v>618.05103359999998</v>
      </c>
      <c r="U315" s="56">
        <v>1</v>
      </c>
    </row>
    <row r="316" spans="1:21" s="300" customFormat="1" ht="25.5" x14ac:dyDescent="0.25">
      <c r="A316" s="44" t="s">
        <v>1032</v>
      </c>
      <c r="B316" s="103" t="s">
        <v>1033</v>
      </c>
      <c r="C316" s="101" t="s">
        <v>207</v>
      </c>
      <c r="D316" s="102" t="s">
        <v>505</v>
      </c>
      <c r="E316" s="154" t="s">
        <v>27</v>
      </c>
      <c r="F316" s="104">
        <v>1</v>
      </c>
      <c r="G316" s="156">
        <v>77.201279999999997</v>
      </c>
      <c r="H316" s="50">
        <v>59.444985600000003</v>
      </c>
      <c r="I316" s="51">
        <v>59.444985600000003</v>
      </c>
      <c r="J316" s="317"/>
      <c r="K316" s="317">
        <v>0</v>
      </c>
      <c r="L316" s="317"/>
      <c r="M316" s="317">
        <v>0</v>
      </c>
      <c r="N316" s="317">
        <v>59.444985600000003</v>
      </c>
      <c r="O316" s="52">
        <v>1</v>
      </c>
      <c r="P316" s="53"/>
      <c r="Q316" s="54">
        <v>1</v>
      </c>
      <c r="R316" s="52">
        <v>59.444985600000003</v>
      </c>
      <c r="S316" s="55">
        <v>0</v>
      </c>
      <c r="T316" s="54">
        <v>59.444985600000003</v>
      </c>
      <c r="U316" s="56">
        <v>1</v>
      </c>
    </row>
    <row r="317" spans="1:21" s="300" customFormat="1" ht="25.5" x14ac:dyDescent="0.25">
      <c r="A317" s="44" t="s">
        <v>1034</v>
      </c>
      <c r="B317" s="103" t="s">
        <v>1035</v>
      </c>
      <c r="C317" s="101" t="s">
        <v>208</v>
      </c>
      <c r="D317" s="102" t="s">
        <v>505</v>
      </c>
      <c r="E317" s="154" t="s">
        <v>27</v>
      </c>
      <c r="F317" s="104">
        <v>30</v>
      </c>
      <c r="G317" s="156">
        <v>103.00992000000001</v>
      </c>
      <c r="H317" s="50">
        <v>79.317638400000007</v>
      </c>
      <c r="I317" s="51">
        <v>2379.5291520000001</v>
      </c>
      <c r="J317" s="317"/>
      <c r="K317" s="317">
        <v>0</v>
      </c>
      <c r="L317" s="317"/>
      <c r="M317" s="317">
        <v>0</v>
      </c>
      <c r="N317" s="317">
        <v>2379.5291520000001</v>
      </c>
      <c r="O317" s="52">
        <v>30</v>
      </c>
      <c r="P317" s="53"/>
      <c r="Q317" s="54">
        <v>30</v>
      </c>
      <c r="R317" s="52">
        <v>2379.5291520000001</v>
      </c>
      <c r="S317" s="55">
        <v>0</v>
      </c>
      <c r="T317" s="54">
        <v>2379.5291520000001</v>
      </c>
      <c r="U317" s="56">
        <v>1</v>
      </c>
    </row>
    <row r="318" spans="1:21" s="300" customFormat="1" ht="25.5" x14ac:dyDescent="0.25">
      <c r="A318" s="44" t="s">
        <v>1036</v>
      </c>
      <c r="B318" s="103" t="s">
        <v>1037</v>
      </c>
      <c r="C318" s="101" t="s">
        <v>209</v>
      </c>
      <c r="D318" s="102" t="s">
        <v>505</v>
      </c>
      <c r="E318" s="154" t="s">
        <v>27</v>
      </c>
      <c r="F318" s="104">
        <v>10</v>
      </c>
      <c r="G318" s="156">
        <v>42.81888</v>
      </c>
      <c r="H318" s="50">
        <v>32.9705376</v>
      </c>
      <c r="I318" s="51">
        <v>329.705376</v>
      </c>
      <c r="J318" s="317"/>
      <c r="K318" s="317">
        <v>0</v>
      </c>
      <c r="L318" s="317"/>
      <c r="M318" s="317">
        <v>0</v>
      </c>
      <c r="N318" s="317">
        <v>329.705376</v>
      </c>
      <c r="O318" s="52">
        <v>10</v>
      </c>
      <c r="P318" s="53"/>
      <c r="Q318" s="54">
        <v>10</v>
      </c>
      <c r="R318" s="52">
        <v>329.705376</v>
      </c>
      <c r="S318" s="55">
        <v>0</v>
      </c>
      <c r="T318" s="54">
        <v>329.705376</v>
      </c>
      <c r="U318" s="56">
        <v>1</v>
      </c>
    </row>
    <row r="319" spans="1:21" s="300" customFormat="1" ht="25.5" x14ac:dyDescent="0.25">
      <c r="A319" s="44" t="s">
        <v>1038</v>
      </c>
      <c r="B319" s="103" t="s">
        <v>1039</v>
      </c>
      <c r="C319" s="101" t="s">
        <v>210</v>
      </c>
      <c r="D319" s="102" t="s">
        <v>505</v>
      </c>
      <c r="E319" s="154" t="s">
        <v>27</v>
      </c>
      <c r="F319" s="104">
        <v>1</v>
      </c>
      <c r="G319" s="156">
        <v>44.803199999999997</v>
      </c>
      <c r="H319" s="50">
        <v>34.498463999999998</v>
      </c>
      <c r="I319" s="51">
        <v>34.498463999999998</v>
      </c>
      <c r="J319" s="317"/>
      <c r="K319" s="317">
        <v>0</v>
      </c>
      <c r="L319" s="317"/>
      <c r="M319" s="317">
        <v>0</v>
      </c>
      <c r="N319" s="317">
        <v>34.498463999999998</v>
      </c>
      <c r="O319" s="52">
        <v>1</v>
      </c>
      <c r="P319" s="53"/>
      <c r="Q319" s="54">
        <v>1</v>
      </c>
      <c r="R319" s="52">
        <v>34.498463999999998</v>
      </c>
      <c r="S319" s="55">
        <v>0</v>
      </c>
      <c r="T319" s="54">
        <v>34.498463999999998</v>
      </c>
      <c r="U319" s="56">
        <v>1</v>
      </c>
    </row>
    <row r="320" spans="1:21" s="300" customFormat="1" ht="15.75" customHeight="1" x14ac:dyDescent="0.25">
      <c r="A320" s="173" t="s">
        <v>1040</v>
      </c>
      <c r="B320" s="174"/>
      <c r="C320" s="175" t="s">
        <v>211</v>
      </c>
      <c r="D320" s="175"/>
      <c r="E320" s="176"/>
      <c r="F320" s="184"/>
      <c r="G320" s="180"/>
      <c r="H320" s="181"/>
      <c r="I320" s="166">
        <v>89794.668163199996</v>
      </c>
      <c r="J320" s="166">
        <v>0</v>
      </c>
      <c r="K320" s="166">
        <v>0</v>
      </c>
      <c r="L320" s="166">
        <v>0</v>
      </c>
      <c r="M320" s="166">
        <v>0</v>
      </c>
      <c r="N320" s="166">
        <v>89794.668163199996</v>
      </c>
      <c r="O320" s="166"/>
      <c r="P320" s="166"/>
      <c r="Q320" s="166"/>
      <c r="R320" s="166">
        <v>31360.247318400005</v>
      </c>
      <c r="S320" s="166">
        <v>58434.420844800006</v>
      </c>
      <c r="T320" s="166">
        <v>89794.668163199996</v>
      </c>
      <c r="U320" s="84">
        <v>1</v>
      </c>
    </row>
    <row r="321" spans="1:21" s="300" customFormat="1" ht="25.5" x14ac:dyDescent="0.25">
      <c r="A321" s="44" t="s">
        <v>1041</v>
      </c>
      <c r="B321" s="100" t="s">
        <v>1042</v>
      </c>
      <c r="C321" s="101" t="s">
        <v>1043</v>
      </c>
      <c r="D321" s="102" t="s">
        <v>505</v>
      </c>
      <c r="E321" s="154" t="s">
        <v>27</v>
      </c>
      <c r="F321" s="104">
        <v>1</v>
      </c>
      <c r="G321" s="156">
        <v>134.49696</v>
      </c>
      <c r="H321" s="50">
        <v>103.5626592</v>
      </c>
      <c r="I321" s="51">
        <v>103.5626592</v>
      </c>
      <c r="J321" s="317"/>
      <c r="K321" s="317">
        <v>0</v>
      </c>
      <c r="L321" s="317"/>
      <c r="M321" s="317">
        <v>0</v>
      </c>
      <c r="N321" s="317">
        <v>103.5626592</v>
      </c>
      <c r="O321" s="52">
        <v>1</v>
      </c>
      <c r="P321" s="53"/>
      <c r="Q321" s="54">
        <v>1</v>
      </c>
      <c r="R321" s="52">
        <v>103.5626592</v>
      </c>
      <c r="S321" s="55">
        <v>0</v>
      </c>
      <c r="T321" s="54">
        <v>103.5626592</v>
      </c>
      <c r="U321" s="56">
        <v>1</v>
      </c>
    </row>
    <row r="322" spans="1:21" s="300" customFormat="1" ht="38.25" x14ac:dyDescent="0.25">
      <c r="A322" s="44" t="s">
        <v>1044</v>
      </c>
      <c r="B322" s="100" t="s">
        <v>1045</v>
      </c>
      <c r="C322" s="101" t="s">
        <v>1046</v>
      </c>
      <c r="D322" s="102" t="s">
        <v>505</v>
      </c>
      <c r="E322" s="154" t="s">
        <v>27</v>
      </c>
      <c r="F322" s="104">
        <v>45</v>
      </c>
      <c r="G322" s="156">
        <v>539.28575999999998</v>
      </c>
      <c r="H322" s="50">
        <v>415.25003520000001</v>
      </c>
      <c r="I322" s="51">
        <v>18686.251584000001</v>
      </c>
      <c r="J322" s="317"/>
      <c r="K322" s="317">
        <v>0</v>
      </c>
      <c r="L322" s="317"/>
      <c r="M322" s="317">
        <v>0</v>
      </c>
      <c r="N322" s="317">
        <v>18686.251584000001</v>
      </c>
      <c r="O322" s="52">
        <v>26</v>
      </c>
      <c r="P322" s="53">
        <v>19</v>
      </c>
      <c r="Q322" s="54">
        <v>45</v>
      </c>
      <c r="R322" s="52">
        <v>10796.5009152</v>
      </c>
      <c r="S322" s="55">
        <v>7889.7506688000003</v>
      </c>
      <c r="T322" s="54">
        <v>18686.251584000001</v>
      </c>
      <c r="U322" s="56">
        <v>1</v>
      </c>
    </row>
    <row r="323" spans="1:21" s="300" customFormat="1" ht="25.5" x14ac:dyDescent="0.25">
      <c r="A323" s="44" t="s">
        <v>1047</v>
      </c>
      <c r="B323" s="100" t="s">
        <v>1048</v>
      </c>
      <c r="C323" s="101" t="s">
        <v>1049</v>
      </c>
      <c r="D323" s="102" t="s">
        <v>505</v>
      </c>
      <c r="E323" s="154" t="s">
        <v>27</v>
      </c>
      <c r="F323" s="104">
        <v>69</v>
      </c>
      <c r="G323" s="156">
        <v>626.30880000000002</v>
      </c>
      <c r="H323" s="50">
        <v>482.25777600000004</v>
      </c>
      <c r="I323" s="51">
        <v>33275.786544000002</v>
      </c>
      <c r="J323" s="317"/>
      <c r="K323" s="317">
        <v>0</v>
      </c>
      <c r="L323" s="317"/>
      <c r="M323" s="317">
        <v>0</v>
      </c>
      <c r="N323" s="317">
        <v>33275.786544000002</v>
      </c>
      <c r="O323" s="52">
        <v>34</v>
      </c>
      <c r="P323" s="53">
        <v>35</v>
      </c>
      <c r="Q323" s="54">
        <v>69</v>
      </c>
      <c r="R323" s="52">
        <v>16396.764384000002</v>
      </c>
      <c r="S323" s="55">
        <v>16879.02216</v>
      </c>
      <c r="T323" s="54">
        <v>33275.786544000002</v>
      </c>
      <c r="U323" s="56">
        <v>1</v>
      </c>
    </row>
    <row r="324" spans="1:21" s="300" customFormat="1" ht="38.25" x14ac:dyDescent="0.25">
      <c r="A324" s="44" t="s">
        <v>1050</v>
      </c>
      <c r="B324" s="100" t="s">
        <v>1051</v>
      </c>
      <c r="C324" s="101" t="s">
        <v>212</v>
      </c>
      <c r="D324" s="102" t="s">
        <v>505</v>
      </c>
      <c r="E324" s="154" t="s">
        <v>27</v>
      </c>
      <c r="F324" s="104">
        <v>14</v>
      </c>
      <c r="G324" s="156">
        <v>493.33440000000002</v>
      </c>
      <c r="H324" s="50">
        <v>379.86748800000004</v>
      </c>
      <c r="I324" s="51">
        <v>5318.1448320000009</v>
      </c>
      <c r="J324" s="317"/>
      <c r="K324" s="317">
        <v>0</v>
      </c>
      <c r="L324" s="317"/>
      <c r="M324" s="317">
        <v>0</v>
      </c>
      <c r="N324" s="317">
        <v>5318.1448320000009</v>
      </c>
      <c r="O324" s="52">
        <v>5</v>
      </c>
      <c r="P324" s="53">
        <v>9</v>
      </c>
      <c r="Q324" s="54">
        <v>14</v>
      </c>
      <c r="R324" s="52">
        <v>1899.3374400000002</v>
      </c>
      <c r="S324" s="55">
        <v>3418.8073920000002</v>
      </c>
      <c r="T324" s="54">
        <v>5318.144832</v>
      </c>
      <c r="U324" s="56">
        <v>0.99999999999999978</v>
      </c>
    </row>
    <row r="325" spans="1:21" s="300" customFormat="1" ht="38.25" x14ac:dyDescent="0.25">
      <c r="A325" s="44" t="s">
        <v>1052</v>
      </c>
      <c r="B325" s="100" t="s">
        <v>1053</v>
      </c>
      <c r="C325" s="101" t="s">
        <v>213</v>
      </c>
      <c r="D325" s="102" t="s">
        <v>505</v>
      </c>
      <c r="E325" s="154" t="s">
        <v>27</v>
      </c>
      <c r="F325" s="104">
        <v>6</v>
      </c>
      <c r="G325" s="156">
        <v>702.62400000000002</v>
      </c>
      <c r="H325" s="50">
        <v>541.02048000000002</v>
      </c>
      <c r="I325" s="51">
        <v>3246.1228799999999</v>
      </c>
      <c r="J325" s="317"/>
      <c r="K325" s="317">
        <v>0</v>
      </c>
      <c r="L325" s="317"/>
      <c r="M325" s="317">
        <v>0</v>
      </c>
      <c r="N325" s="317">
        <v>3246.1228799999999</v>
      </c>
      <c r="O325" s="52">
        <v>4</v>
      </c>
      <c r="P325" s="53">
        <v>2</v>
      </c>
      <c r="Q325" s="54">
        <v>6</v>
      </c>
      <c r="R325" s="52">
        <v>2164.0819200000001</v>
      </c>
      <c r="S325" s="55">
        <v>1082.04096</v>
      </c>
      <c r="T325" s="54">
        <v>3246.1228799999999</v>
      </c>
      <c r="U325" s="56">
        <v>1</v>
      </c>
    </row>
    <row r="326" spans="1:21" s="300" customFormat="1" ht="15.75" x14ac:dyDescent="0.25">
      <c r="A326" s="44" t="s">
        <v>1054</v>
      </c>
      <c r="B326" s="100" t="s">
        <v>1055</v>
      </c>
      <c r="C326" s="101" t="s">
        <v>214</v>
      </c>
      <c r="D326" s="102" t="s">
        <v>505</v>
      </c>
      <c r="E326" s="154" t="s">
        <v>30</v>
      </c>
      <c r="F326" s="104">
        <v>11</v>
      </c>
      <c r="G326" s="156">
        <v>76.340159999999997</v>
      </c>
      <c r="H326" s="50">
        <v>58.781923200000001</v>
      </c>
      <c r="I326" s="51">
        <v>646.60115519999999</v>
      </c>
      <c r="J326" s="317"/>
      <c r="K326" s="317">
        <v>0</v>
      </c>
      <c r="L326" s="317"/>
      <c r="M326" s="317">
        <v>0</v>
      </c>
      <c r="N326" s="317">
        <v>646.60115519999999</v>
      </c>
      <c r="O326" s="52">
        <v>0</v>
      </c>
      <c r="P326" s="53">
        <v>11</v>
      </c>
      <c r="Q326" s="54">
        <v>11</v>
      </c>
      <c r="R326" s="52">
        <v>0</v>
      </c>
      <c r="S326" s="55">
        <v>646.60115519999999</v>
      </c>
      <c r="T326" s="54">
        <v>646.60115519999999</v>
      </c>
      <c r="U326" s="56">
        <v>1</v>
      </c>
    </row>
    <row r="327" spans="1:21" s="300" customFormat="1" ht="38.25" x14ac:dyDescent="0.25">
      <c r="A327" s="44" t="s">
        <v>1056</v>
      </c>
      <c r="B327" s="100" t="s">
        <v>1057</v>
      </c>
      <c r="C327" s="101" t="s">
        <v>215</v>
      </c>
      <c r="D327" s="102" t="s">
        <v>505</v>
      </c>
      <c r="E327" s="154" t="s">
        <v>30</v>
      </c>
      <c r="F327" s="104">
        <v>11</v>
      </c>
      <c r="G327" s="156">
        <v>3149.54016</v>
      </c>
      <c r="H327" s="50">
        <v>2425.1459232000002</v>
      </c>
      <c r="I327" s="51">
        <v>26676.605155200003</v>
      </c>
      <c r="J327" s="317"/>
      <c r="K327" s="317">
        <v>0</v>
      </c>
      <c r="L327" s="317"/>
      <c r="M327" s="317">
        <v>0</v>
      </c>
      <c r="N327" s="317">
        <v>26676.605155200003</v>
      </c>
      <c r="O327" s="52">
        <v>0</v>
      </c>
      <c r="P327" s="53">
        <v>11</v>
      </c>
      <c r="Q327" s="54">
        <v>11</v>
      </c>
      <c r="R327" s="52">
        <v>0</v>
      </c>
      <c r="S327" s="55">
        <v>26676.605155200003</v>
      </c>
      <c r="T327" s="54">
        <v>26676.605155200003</v>
      </c>
      <c r="U327" s="56">
        <v>1</v>
      </c>
    </row>
    <row r="328" spans="1:21" s="300" customFormat="1" ht="25.5" x14ac:dyDescent="0.25">
      <c r="A328" s="44" t="s">
        <v>1058</v>
      </c>
      <c r="B328" s="100" t="s">
        <v>1059</v>
      </c>
      <c r="C328" s="101" t="s">
        <v>216</v>
      </c>
      <c r="D328" s="102" t="s">
        <v>505</v>
      </c>
      <c r="E328" s="154" t="s">
        <v>27</v>
      </c>
      <c r="F328" s="104">
        <v>17</v>
      </c>
      <c r="G328" s="156">
        <v>140.68704</v>
      </c>
      <c r="H328" s="50">
        <v>108.3290208</v>
      </c>
      <c r="I328" s="51">
        <v>1841.5933536</v>
      </c>
      <c r="J328" s="317"/>
      <c r="K328" s="317">
        <v>0</v>
      </c>
      <c r="L328" s="317"/>
      <c r="M328" s="317">
        <v>0</v>
      </c>
      <c r="N328" s="317">
        <v>1841.5933536</v>
      </c>
      <c r="O328" s="52">
        <v>0</v>
      </c>
      <c r="P328" s="53">
        <v>17</v>
      </c>
      <c r="Q328" s="54">
        <v>17</v>
      </c>
      <c r="R328" s="52">
        <v>0</v>
      </c>
      <c r="S328" s="55">
        <v>1841.5933536</v>
      </c>
      <c r="T328" s="54">
        <v>1841.5933536</v>
      </c>
      <c r="U328" s="56">
        <v>1</v>
      </c>
    </row>
    <row r="329" spans="1:21" s="300" customFormat="1" ht="15.75" customHeight="1" x14ac:dyDescent="0.25">
      <c r="A329" s="158" t="s">
        <v>1060</v>
      </c>
      <c r="B329" s="179"/>
      <c r="C329" s="176" t="s">
        <v>217</v>
      </c>
      <c r="D329" s="176"/>
      <c r="E329" s="176"/>
      <c r="F329" s="175"/>
      <c r="G329" s="180"/>
      <c r="H329" s="181"/>
      <c r="I329" s="166">
        <v>25974.470121599999</v>
      </c>
      <c r="J329" s="166">
        <v>0</v>
      </c>
      <c r="K329" s="166">
        <v>0</v>
      </c>
      <c r="L329" s="166">
        <v>0</v>
      </c>
      <c r="M329" s="166">
        <v>0</v>
      </c>
      <c r="N329" s="166">
        <v>25974.470121599999</v>
      </c>
      <c r="O329" s="166"/>
      <c r="P329" s="166"/>
      <c r="Q329" s="166"/>
      <c r="R329" s="166">
        <v>25974.470121599999</v>
      </c>
      <c r="S329" s="166">
        <v>0</v>
      </c>
      <c r="T329" s="166">
        <v>25974.470121599999</v>
      </c>
      <c r="U329" s="84">
        <v>1</v>
      </c>
    </row>
    <row r="330" spans="1:21" s="300" customFormat="1" ht="15.75" x14ac:dyDescent="0.25">
      <c r="A330" s="44" t="s">
        <v>1061</v>
      </c>
      <c r="B330" s="100" t="s">
        <v>1062</v>
      </c>
      <c r="C330" s="101" t="s">
        <v>218</v>
      </c>
      <c r="D330" s="102" t="s">
        <v>505</v>
      </c>
      <c r="E330" s="103" t="s">
        <v>27</v>
      </c>
      <c r="F330" s="104">
        <v>1</v>
      </c>
      <c r="G330" s="104">
        <v>33733.078079999999</v>
      </c>
      <c r="H330" s="50">
        <v>25974.470121599999</v>
      </c>
      <c r="I330" s="51">
        <v>25974.470121599999</v>
      </c>
      <c r="J330" s="317"/>
      <c r="K330" s="317">
        <v>0</v>
      </c>
      <c r="L330" s="317"/>
      <c r="M330" s="317">
        <v>0</v>
      </c>
      <c r="N330" s="317">
        <v>25974.470121599999</v>
      </c>
      <c r="O330" s="52">
        <v>1</v>
      </c>
      <c r="P330" s="53"/>
      <c r="Q330" s="54">
        <v>1</v>
      </c>
      <c r="R330" s="52">
        <v>25974.470121599999</v>
      </c>
      <c r="S330" s="55">
        <v>0</v>
      </c>
      <c r="T330" s="54">
        <v>25974.470121599999</v>
      </c>
      <c r="U330" s="56">
        <v>1</v>
      </c>
    </row>
    <row r="331" spans="1:21" s="300" customFormat="1" ht="15.75" customHeight="1" x14ac:dyDescent="0.25">
      <c r="A331" s="33">
        <v>13</v>
      </c>
      <c r="B331" s="185"/>
      <c r="C331" s="186" t="s">
        <v>219</v>
      </c>
      <c r="D331" s="186"/>
      <c r="E331" s="186"/>
      <c r="F331" s="186"/>
      <c r="G331" s="187"/>
      <c r="H331" s="188"/>
      <c r="I331" s="189">
        <v>70742.819347199998</v>
      </c>
      <c r="J331" s="189">
        <v>0</v>
      </c>
      <c r="K331" s="189">
        <v>0</v>
      </c>
      <c r="L331" s="189">
        <v>0</v>
      </c>
      <c r="M331" s="189">
        <v>0</v>
      </c>
      <c r="N331" s="189">
        <v>70742.819347199998</v>
      </c>
      <c r="O331" s="189"/>
      <c r="P331" s="189"/>
      <c r="Q331" s="189"/>
      <c r="R331" s="189">
        <v>33846.664051200001</v>
      </c>
      <c r="S331" s="189">
        <v>36896.155295999997</v>
      </c>
      <c r="T331" s="189">
        <v>70742.819347199998</v>
      </c>
      <c r="U331" s="43">
        <v>1</v>
      </c>
    </row>
    <row r="332" spans="1:21" s="300" customFormat="1" ht="15.75" customHeight="1" x14ac:dyDescent="0.25">
      <c r="A332" s="182" t="s">
        <v>1063</v>
      </c>
      <c r="B332" s="183"/>
      <c r="C332" s="139" t="s">
        <v>117</v>
      </c>
      <c r="D332" s="139"/>
      <c r="E332" s="139"/>
      <c r="F332" s="139"/>
      <c r="G332" s="180"/>
      <c r="H332" s="181"/>
      <c r="I332" s="166">
        <v>9982.7888160000002</v>
      </c>
      <c r="J332" s="166">
        <v>0</v>
      </c>
      <c r="K332" s="166">
        <v>0</v>
      </c>
      <c r="L332" s="166">
        <v>0</v>
      </c>
      <c r="M332" s="166">
        <v>0</v>
      </c>
      <c r="N332" s="166">
        <v>9982.7888160000002</v>
      </c>
      <c r="O332" s="166"/>
      <c r="P332" s="166"/>
      <c r="Q332" s="166"/>
      <c r="R332" s="166">
        <v>9982.7888160000002</v>
      </c>
      <c r="S332" s="166">
        <v>0</v>
      </c>
      <c r="T332" s="166">
        <v>9982.7888160000002</v>
      </c>
      <c r="U332" s="84">
        <v>1</v>
      </c>
    </row>
    <row r="333" spans="1:21" s="300" customFormat="1" ht="25.5" x14ac:dyDescent="0.25">
      <c r="A333" s="44" t="s">
        <v>1064</v>
      </c>
      <c r="B333" s="103" t="s">
        <v>814</v>
      </c>
      <c r="C333" s="101" t="s">
        <v>120</v>
      </c>
      <c r="D333" s="102" t="s">
        <v>505</v>
      </c>
      <c r="E333" s="154" t="s">
        <v>35</v>
      </c>
      <c r="F333" s="104">
        <v>67</v>
      </c>
      <c r="G333" s="156">
        <v>14.202240000000002</v>
      </c>
      <c r="H333" s="50">
        <v>10.935724800000001</v>
      </c>
      <c r="I333" s="51">
        <v>732.69356160000007</v>
      </c>
      <c r="J333" s="317"/>
      <c r="K333" s="317">
        <v>0</v>
      </c>
      <c r="L333" s="317"/>
      <c r="M333" s="317">
        <v>0</v>
      </c>
      <c r="N333" s="317">
        <v>732.69356160000007</v>
      </c>
      <c r="O333" s="52">
        <v>67</v>
      </c>
      <c r="P333" s="53"/>
      <c r="Q333" s="54">
        <v>67</v>
      </c>
      <c r="R333" s="52">
        <v>732.69356160000007</v>
      </c>
      <c r="S333" s="55">
        <v>0</v>
      </c>
      <c r="T333" s="54">
        <v>732.69356160000007</v>
      </c>
      <c r="U333" s="56">
        <v>1</v>
      </c>
    </row>
    <row r="334" spans="1:21" s="300" customFormat="1" ht="25.5" x14ac:dyDescent="0.25">
      <c r="A334" s="44" t="s">
        <v>1065</v>
      </c>
      <c r="B334" s="103" t="s">
        <v>816</v>
      </c>
      <c r="C334" s="101" t="s">
        <v>121</v>
      </c>
      <c r="D334" s="102" t="s">
        <v>505</v>
      </c>
      <c r="E334" s="154" t="s">
        <v>35</v>
      </c>
      <c r="F334" s="104">
        <v>76</v>
      </c>
      <c r="G334" s="156">
        <v>18.320640000000001</v>
      </c>
      <c r="H334" s="50">
        <v>14.106892800000001</v>
      </c>
      <c r="I334" s="51">
        <v>1072.1238528000001</v>
      </c>
      <c r="J334" s="317"/>
      <c r="K334" s="317">
        <v>0</v>
      </c>
      <c r="L334" s="317"/>
      <c r="M334" s="317">
        <v>0</v>
      </c>
      <c r="N334" s="317">
        <v>1072.1238528000001</v>
      </c>
      <c r="O334" s="52">
        <v>76</v>
      </c>
      <c r="P334" s="53"/>
      <c r="Q334" s="54">
        <v>76</v>
      </c>
      <c r="R334" s="52">
        <v>1072.1238528000001</v>
      </c>
      <c r="S334" s="55">
        <v>0</v>
      </c>
      <c r="T334" s="54">
        <v>1072.1238528000001</v>
      </c>
      <c r="U334" s="56">
        <v>1</v>
      </c>
    </row>
    <row r="335" spans="1:21" s="300" customFormat="1" ht="25.5" x14ac:dyDescent="0.25">
      <c r="A335" s="44" t="s">
        <v>1066</v>
      </c>
      <c r="B335" s="103" t="s">
        <v>818</v>
      </c>
      <c r="C335" s="101" t="s">
        <v>122</v>
      </c>
      <c r="D335" s="102" t="s">
        <v>505</v>
      </c>
      <c r="E335" s="154" t="s">
        <v>35</v>
      </c>
      <c r="F335" s="104">
        <v>51</v>
      </c>
      <c r="G335" s="156">
        <v>18.857279999999999</v>
      </c>
      <c r="H335" s="50">
        <v>14.520105599999999</v>
      </c>
      <c r="I335" s="51">
        <v>740.52538559999994</v>
      </c>
      <c r="J335" s="317"/>
      <c r="K335" s="317">
        <v>0</v>
      </c>
      <c r="L335" s="317"/>
      <c r="M335" s="317">
        <v>0</v>
      </c>
      <c r="N335" s="317">
        <v>740.52538559999994</v>
      </c>
      <c r="O335" s="52">
        <v>51</v>
      </c>
      <c r="P335" s="53"/>
      <c r="Q335" s="54">
        <v>51</v>
      </c>
      <c r="R335" s="52">
        <v>740.52538559999994</v>
      </c>
      <c r="S335" s="55">
        <v>0</v>
      </c>
      <c r="T335" s="54">
        <v>740.52538559999994</v>
      </c>
      <c r="U335" s="56">
        <v>1</v>
      </c>
    </row>
    <row r="336" spans="1:21" s="300" customFormat="1" ht="25.5" x14ac:dyDescent="0.25">
      <c r="A336" s="44" t="s">
        <v>1067</v>
      </c>
      <c r="B336" s="103" t="s">
        <v>820</v>
      </c>
      <c r="C336" s="101" t="s">
        <v>123</v>
      </c>
      <c r="D336" s="102" t="s">
        <v>505</v>
      </c>
      <c r="E336" s="154" t="s">
        <v>35</v>
      </c>
      <c r="F336" s="104">
        <v>3</v>
      </c>
      <c r="G336" s="156">
        <v>17.12256</v>
      </c>
      <c r="H336" s="50">
        <v>13.184371200000001</v>
      </c>
      <c r="I336" s="51">
        <v>39.553113600000003</v>
      </c>
      <c r="J336" s="317"/>
      <c r="K336" s="317">
        <v>0</v>
      </c>
      <c r="L336" s="317"/>
      <c r="M336" s="317">
        <v>0</v>
      </c>
      <c r="N336" s="317">
        <v>39.553113600000003</v>
      </c>
      <c r="O336" s="52">
        <v>3</v>
      </c>
      <c r="P336" s="53"/>
      <c r="Q336" s="54">
        <v>3</v>
      </c>
      <c r="R336" s="52">
        <v>39.553113600000003</v>
      </c>
      <c r="S336" s="55">
        <v>0</v>
      </c>
      <c r="T336" s="54">
        <v>39.553113600000003</v>
      </c>
      <c r="U336" s="56">
        <v>1</v>
      </c>
    </row>
    <row r="337" spans="1:21" s="300" customFormat="1" ht="25.5" x14ac:dyDescent="0.25">
      <c r="A337" s="44" t="s">
        <v>1068</v>
      </c>
      <c r="B337" s="103" t="s">
        <v>822</v>
      </c>
      <c r="C337" s="101" t="s">
        <v>124</v>
      </c>
      <c r="D337" s="102" t="s">
        <v>505</v>
      </c>
      <c r="E337" s="154" t="s">
        <v>35</v>
      </c>
      <c r="F337" s="104">
        <v>10</v>
      </c>
      <c r="G337" s="156">
        <v>22.975680000000001</v>
      </c>
      <c r="H337" s="50">
        <v>17.691273600000002</v>
      </c>
      <c r="I337" s="51">
        <v>176.91273600000002</v>
      </c>
      <c r="J337" s="317"/>
      <c r="K337" s="317">
        <v>0</v>
      </c>
      <c r="L337" s="317"/>
      <c r="M337" s="317">
        <v>0</v>
      </c>
      <c r="N337" s="317">
        <v>176.91273600000002</v>
      </c>
      <c r="O337" s="52">
        <v>10</v>
      </c>
      <c r="P337" s="53"/>
      <c r="Q337" s="54">
        <v>10</v>
      </c>
      <c r="R337" s="52">
        <v>176.91273600000002</v>
      </c>
      <c r="S337" s="55">
        <v>0</v>
      </c>
      <c r="T337" s="54">
        <v>176.91273600000002</v>
      </c>
      <c r="U337" s="56">
        <v>1</v>
      </c>
    </row>
    <row r="338" spans="1:21" s="300" customFormat="1" ht="38.25" x14ac:dyDescent="0.25">
      <c r="A338" s="44" t="s">
        <v>1069</v>
      </c>
      <c r="B338" s="103" t="s">
        <v>1070</v>
      </c>
      <c r="C338" s="101" t="s">
        <v>220</v>
      </c>
      <c r="D338" s="102" t="s">
        <v>505</v>
      </c>
      <c r="E338" s="154" t="s">
        <v>35</v>
      </c>
      <c r="F338" s="104">
        <v>1</v>
      </c>
      <c r="G338" s="156">
        <v>22.152000000000001</v>
      </c>
      <c r="H338" s="50">
        <v>17.057040000000001</v>
      </c>
      <c r="I338" s="51">
        <v>17.057040000000001</v>
      </c>
      <c r="J338" s="317"/>
      <c r="K338" s="317">
        <v>0</v>
      </c>
      <c r="L338" s="317"/>
      <c r="M338" s="317">
        <v>0</v>
      </c>
      <c r="N338" s="317">
        <v>17.057040000000001</v>
      </c>
      <c r="O338" s="52">
        <v>1</v>
      </c>
      <c r="P338" s="53"/>
      <c r="Q338" s="54">
        <v>1</v>
      </c>
      <c r="R338" s="52">
        <v>17.057040000000001</v>
      </c>
      <c r="S338" s="55">
        <v>0</v>
      </c>
      <c r="T338" s="54">
        <v>17.057040000000001</v>
      </c>
      <c r="U338" s="56">
        <v>1</v>
      </c>
    </row>
    <row r="339" spans="1:21" s="300" customFormat="1" ht="25.5" x14ac:dyDescent="0.25">
      <c r="A339" s="44" t="s">
        <v>1071</v>
      </c>
      <c r="B339" s="103" t="s">
        <v>1072</v>
      </c>
      <c r="C339" s="101" t="s">
        <v>128</v>
      </c>
      <c r="D339" s="102" t="s">
        <v>505</v>
      </c>
      <c r="E339" s="154" t="s">
        <v>35</v>
      </c>
      <c r="F339" s="104">
        <v>13</v>
      </c>
      <c r="G339" s="156">
        <v>32.34816</v>
      </c>
      <c r="H339" s="50">
        <v>24.9080832</v>
      </c>
      <c r="I339" s="51">
        <v>323.80508159999999</v>
      </c>
      <c r="J339" s="317"/>
      <c r="K339" s="317">
        <v>0</v>
      </c>
      <c r="L339" s="317"/>
      <c r="M339" s="317">
        <v>0</v>
      </c>
      <c r="N339" s="317">
        <v>323.80508159999999</v>
      </c>
      <c r="O339" s="52">
        <v>13</v>
      </c>
      <c r="P339" s="53"/>
      <c r="Q339" s="54">
        <v>13</v>
      </c>
      <c r="R339" s="52">
        <v>323.80508159999999</v>
      </c>
      <c r="S339" s="55">
        <v>0</v>
      </c>
      <c r="T339" s="54">
        <v>323.80508159999999</v>
      </c>
      <c r="U339" s="56">
        <v>1</v>
      </c>
    </row>
    <row r="340" spans="1:21" s="300" customFormat="1" ht="38.25" x14ac:dyDescent="0.25">
      <c r="A340" s="44" t="s">
        <v>1073</v>
      </c>
      <c r="B340" s="103" t="s">
        <v>833</v>
      </c>
      <c r="C340" s="101" t="s">
        <v>129</v>
      </c>
      <c r="D340" s="102" t="s">
        <v>505</v>
      </c>
      <c r="E340" s="154" t="s">
        <v>27</v>
      </c>
      <c r="F340" s="104">
        <v>9</v>
      </c>
      <c r="G340" s="156">
        <v>17.709119999999999</v>
      </c>
      <c r="H340" s="50">
        <v>13.6360224</v>
      </c>
      <c r="I340" s="51">
        <v>122.7242016</v>
      </c>
      <c r="J340" s="317"/>
      <c r="K340" s="317">
        <v>0</v>
      </c>
      <c r="L340" s="317"/>
      <c r="M340" s="317">
        <v>0</v>
      </c>
      <c r="N340" s="317">
        <v>122.7242016</v>
      </c>
      <c r="O340" s="52">
        <v>9</v>
      </c>
      <c r="P340" s="53"/>
      <c r="Q340" s="54">
        <v>9</v>
      </c>
      <c r="R340" s="52">
        <v>122.7242016</v>
      </c>
      <c r="S340" s="55">
        <v>0</v>
      </c>
      <c r="T340" s="54">
        <v>122.7242016</v>
      </c>
      <c r="U340" s="56">
        <v>1</v>
      </c>
    </row>
    <row r="341" spans="1:21" s="300" customFormat="1" ht="38.25" x14ac:dyDescent="0.25">
      <c r="A341" s="44" t="s">
        <v>1074</v>
      </c>
      <c r="B341" s="103" t="s">
        <v>835</v>
      </c>
      <c r="C341" s="101" t="s">
        <v>130</v>
      </c>
      <c r="D341" s="102" t="s">
        <v>505</v>
      </c>
      <c r="E341" s="154" t="s">
        <v>27</v>
      </c>
      <c r="F341" s="104">
        <v>43</v>
      </c>
      <c r="G341" s="156">
        <v>24.048960000000001</v>
      </c>
      <c r="H341" s="50">
        <v>18.517699200000003</v>
      </c>
      <c r="I341" s="51">
        <v>796.26106560000017</v>
      </c>
      <c r="J341" s="317"/>
      <c r="K341" s="317">
        <v>0</v>
      </c>
      <c r="L341" s="317"/>
      <c r="M341" s="317">
        <v>0</v>
      </c>
      <c r="N341" s="317">
        <v>796.26106560000017</v>
      </c>
      <c r="O341" s="52">
        <v>43</v>
      </c>
      <c r="P341" s="53"/>
      <c r="Q341" s="54">
        <v>43</v>
      </c>
      <c r="R341" s="52">
        <v>796.26106560000017</v>
      </c>
      <c r="S341" s="55">
        <v>0</v>
      </c>
      <c r="T341" s="54">
        <v>796.26106560000017</v>
      </c>
      <c r="U341" s="56">
        <v>1</v>
      </c>
    </row>
    <row r="342" spans="1:21" s="300" customFormat="1" ht="38.25" x14ac:dyDescent="0.25">
      <c r="A342" s="44" t="s">
        <v>1075</v>
      </c>
      <c r="B342" s="103" t="s">
        <v>837</v>
      </c>
      <c r="C342" s="101" t="s">
        <v>131</v>
      </c>
      <c r="D342" s="102" t="s">
        <v>505</v>
      </c>
      <c r="E342" s="154" t="s">
        <v>27</v>
      </c>
      <c r="F342" s="104">
        <v>4</v>
      </c>
      <c r="G342" s="156">
        <v>21.702719999999999</v>
      </c>
      <c r="H342" s="50">
        <v>16.7110944</v>
      </c>
      <c r="I342" s="51">
        <v>66.844377600000001</v>
      </c>
      <c r="J342" s="317"/>
      <c r="K342" s="317">
        <v>0</v>
      </c>
      <c r="L342" s="317"/>
      <c r="M342" s="317">
        <v>0</v>
      </c>
      <c r="N342" s="317">
        <v>66.844377600000001</v>
      </c>
      <c r="O342" s="52">
        <v>4</v>
      </c>
      <c r="P342" s="53"/>
      <c r="Q342" s="54">
        <v>4</v>
      </c>
      <c r="R342" s="52">
        <v>66.844377600000001</v>
      </c>
      <c r="S342" s="55">
        <v>0</v>
      </c>
      <c r="T342" s="54">
        <v>66.844377600000001</v>
      </c>
      <c r="U342" s="56">
        <v>1</v>
      </c>
    </row>
    <row r="343" spans="1:21" s="300" customFormat="1" ht="38.25" x14ac:dyDescent="0.25">
      <c r="A343" s="44" t="s">
        <v>1076</v>
      </c>
      <c r="B343" s="103" t="s">
        <v>1077</v>
      </c>
      <c r="C343" s="101" t="s">
        <v>221</v>
      </c>
      <c r="D343" s="102" t="s">
        <v>505</v>
      </c>
      <c r="E343" s="154" t="s">
        <v>27</v>
      </c>
      <c r="F343" s="104">
        <v>3</v>
      </c>
      <c r="G343" s="156">
        <v>18.570240000000002</v>
      </c>
      <c r="H343" s="50">
        <v>14.299084800000001</v>
      </c>
      <c r="I343" s="51">
        <v>42.897254400000001</v>
      </c>
      <c r="J343" s="317"/>
      <c r="K343" s="317">
        <v>0</v>
      </c>
      <c r="L343" s="317"/>
      <c r="M343" s="317">
        <v>0</v>
      </c>
      <c r="N343" s="317">
        <v>42.897254400000001</v>
      </c>
      <c r="O343" s="52">
        <v>3</v>
      </c>
      <c r="P343" s="53"/>
      <c r="Q343" s="54">
        <v>3</v>
      </c>
      <c r="R343" s="52">
        <v>42.897254400000001</v>
      </c>
      <c r="S343" s="55">
        <v>0</v>
      </c>
      <c r="T343" s="54">
        <v>42.897254400000001</v>
      </c>
      <c r="U343" s="56">
        <v>1</v>
      </c>
    </row>
    <row r="344" spans="1:21" s="300" customFormat="1" ht="38.25" x14ac:dyDescent="0.25">
      <c r="A344" s="44" t="s">
        <v>1078</v>
      </c>
      <c r="B344" s="103" t="s">
        <v>839</v>
      </c>
      <c r="C344" s="101" t="s">
        <v>132</v>
      </c>
      <c r="D344" s="102" t="s">
        <v>505</v>
      </c>
      <c r="E344" s="154" t="s">
        <v>27</v>
      </c>
      <c r="F344" s="104">
        <v>4</v>
      </c>
      <c r="G344" s="156">
        <v>27.967680000000001</v>
      </c>
      <c r="H344" s="50">
        <v>21.535113600000003</v>
      </c>
      <c r="I344" s="51">
        <v>86.14045440000001</v>
      </c>
      <c r="J344" s="317"/>
      <c r="K344" s="317">
        <v>0</v>
      </c>
      <c r="L344" s="317"/>
      <c r="M344" s="317">
        <v>0</v>
      </c>
      <c r="N344" s="317">
        <v>86.14045440000001</v>
      </c>
      <c r="O344" s="52">
        <v>4</v>
      </c>
      <c r="P344" s="53"/>
      <c r="Q344" s="54">
        <v>4</v>
      </c>
      <c r="R344" s="52">
        <v>86.14045440000001</v>
      </c>
      <c r="S344" s="55">
        <v>0</v>
      </c>
      <c r="T344" s="54">
        <v>86.14045440000001</v>
      </c>
      <c r="U344" s="56">
        <v>1</v>
      </c>
    </row>
    <row r="345" spans="1:21" s="300" customFormat="1" ht="38.25" x14ac:dyDescent="0.25">
      <c r="A345" s="44" t="s">
        <v>1079</v>
      </c>
      <c r="B345" s="103" t="s">
        <v>1080</v>
      </c>
      <c r="C345" s="101" t="s">
        <v>222</v>
      </c>
      <c r="D345" s="102" t="s">
        <v>505</v>
      </c>
      <c r="E345" s="154" t="s">
        <v>27</v>
      </c>
      <c r="F345" s="104">
        <v>1</v>
      </c>
      <c r="G345" s="156">
        <v>30.263999999999999</v>
      </c>
      <c r="H345" s="50">
        <v>23.303280000000001</v>
      </c>
      <c r="I345" s="51">
        <v>23.303280000000001</v>
      </c>
      <c r="J345" s="317"/>
      <c r="K345" s="317">
        <v>0</v>
      </c>
      <c r="L345" s="317"/>
      <c r="M345" s="317">
        <v>0</v>
      </c>
      <c r="N345" s="317">
        <v>23.303280000000001</v>
      </c>
      <c r="O345" s="52">
        <v>1</v>
      </c>
      <c r="P345" s="53"/>
      <c r="Q345" s="54">
        <v>1</v>
      </c>
      <c r="R345" s="52">
        <v>23.303280000000001</v>
      </c>
      <c r="S345" s="55">
        <v>0</v>
      </c>
      <c r="T345" s="54">
        <v>23.303280000000001</v>
      </c>
      <c r="U345" s="56">
        <v>1</v>
      </c>
    </row>
    <row r="346" spans="1:21" s="300" customFormat="1" ht="38.25" x14ac:dyDescent="0.25">
      <c r="A346" s="44" t="s">
        <v>1081</v>
      </c>
      <c r="B346" s="103" t="s">
        <v>1082</v>
      </c>
      <c r="C346" s="101" t="s">
        <v>223</v>
      </c>
      <c r="D346" s="102" t="s">
        <v>505</v>
      </c>
      <c r="E346" s="154" t="s">
        <v>27</v>
      </c>
      <c r="F346" s="104">
        <v>1</v>
      </c>
      <c r="G346" s="156">
        <v>37.789439999999999</v>
      </c>
      <c r="H346" s="50">
        <v>29.097868800000001</v>
      </c>
      <c r="I346" s="51">
        <v>29.097868800000001</v>
      </c>
      <c r="J346" s="317"/>
      <c r="K346" s="317">
        <v>0</v>
      </c>
      <c r="L346" s="317"/>
      <c r="M346" s="317">
        <v>0</v>
      </c>
      <c r="N346" s="317">
        <v>29.097868800000001</v>
      </c>
      <c r="O346" s="52">
        <v>1</v>
      </c>
      <c r="P346" s="53"/>
      <c r="Q346" s="54">
        <v>1</v>
      </c>
      <c r="R346" s="52">
        <v>29.097868800000001</v>
      </c>
      <c r="S346" s="55">
        <v>0</v>
      </c>
      <c r="T346" s="54">
        <v>29.097868800000001</v>
      </c>
      <c r="U346" s="56">
        <v>1</v>
      </c>
    </row>
    <row r="347" spans="1:21" s="300" customFormat="1" ht="25.5" x14ac:dyDescent="0.25">
      <c r="A347" s="44" t="s">
        <v>1083</v>
      </c>
      <c r="B347" s="103" t="s">
        <v>843</v>
      </c>
      <c r="C347" s="101" t="s">
        <v>134</v>
      </c>
      <c r="D347" s="102" t="s">
        <v>505</v>
      </c>
      <c r="E347" s="154" t="s">
        <v>27</v>
      </c>
      <c r="F347" s="104">
        <v>23</v>
      </c>
      <c r="G347" s="156">
        <v>11.069759999999999</v>
      </c>
      <c r="H347" s="50">
        <v>8.5237151999999998</v>
      </c>
      <c r="I347" s="51">
        <v>196.04544959999998</v>
      </c>
      <c r="J347" s="317"/>
      <c r="K347" s="317">
        <v>0</v>
      </c>
      <c r="L347" s="317"/>
      <c r="M347" s="317">
        <v>0</v>
      </c>
      <c r="N347" s="317">
        <v>196.04544959999998</v>
      </c>
      <c r="O347" s="52">
        <v>23</v>
      </c>
      <c r="P347" s="53"/>
      <c r="Q347" s="54">
        <v>23</v>
      </c>
      <c r="R347" s="52">
        <v>196.04544959999998</v>
      </c>
      <c r="S347" s="55">
        <v>0</v>
      </c>
      <c r="T347" s="54">
        <v>196.04544959999998</v>
      </c>
      <c r="U347" s="56">
        <v>1</v>
      </c>
    </row>
    <row r="348" spans="1:21" s="300" customFormat="1" ht="25.5" x14ac:dyDescent="0.25">
      <c r="A348" s="44" t="s">
        <v>1084</v>
      </c>
      <c r="B348" s="103" t="s">
        <v>845</v>
      </c>
      <c r="C348" s="101" t="s">
        <v>135</v>
      </c>
      <c r="D348" s="102" t="s">
        <v>505</v>
      </c>
      <c r="E348" s="154" t="s">
        <v>27</v>
      </c>
      <c r="F348" s="104">
        <v>26</v>
      </c>
      <c r="G348" s="156">
        <v>15.337919999999999</v>
      </c>
      <c r="H348" s="50">
        <v>11.810198399999999</v>
      </c>
      <c r="I348" s="51">
        <v>307.06515839999997</v>
      </c>
      <c r="J348" s="317"/>
      <c r="K348" s="317">
        <v>0</v>
      </c>
      <c r="L348" s="317"/>
      <c r="M348" s="317">
        <v>0</v>
      </c>
      <c r="N348" s="317">
        <v>307.06515839999997</v>
      </c>
      <c r="O348" s="52">
        <v>26</v>
      </c>
      <c r="P348" s="53"/>
      <c r="Q348" s="54">
        <v>26</v>
      </c>
      <c r="R348" s="52">
        <v>307.06515839999997</v>
      </c>
      <c r="S348" s="55">
        <v>0</v>
      </c>
      <c r="T348" s="54">
        <v>307.06515839999997</v>
      </c>
      <c r="U348" s="56">
        <v>1</v>
      </c>
    </row>
    <row r="349" spans="1:21" s="300" customFormat="1" ht="25.5" x14ac:dyDescent="0.25">
      <c r="A349" s="44" t="s">
        <v>1085</v>
      </c>
      <c r="B349" s="103" t="s">
        <v>847</v>
      </c>
      <c r="C349" s="101" t="s">
        <v>136</v>
      </c>
      <c r="D349" s="102" t="s">
        <v>505</v>
      </c>
      <c r="E349" s="154" t="s">
        <v>27</v>
      </c>
      <c r="F349" s="104">
        <v>17</v>
      </c>
      <c r="G349" s="156">
        <v>13.24128</v>
      </c>
      <c r="H349" s="50">
        <v>10.195785600000001</v>
      </c>
      <c r="I349" s="51">
        <v>173.3283552</v>
      </c>
      <c r="J349" s="317"/>
      <c r="K349" s="317">
        <v>0</v>
      </c>
      <c r="L349" s="317"/>
      <c r="M349" s="317">
        <v>0</v>
      </c>
      <c r="N349" s="317">
        <v>173.3283552</v>
      </c>
      <c r="O349" s="52">
        <v>17</v>
      </c>
      <c r="P349" s="53"/>
      <c r="Q349" s="54">
        <v>17</v>
      </c>
      <c r="R349" s="52">
        <v>173.3283552</v>
      </c>
      <c r="S349" s="55">
        <v>0</v>
      </c>
      <c r="T349" s="54">
        <v>173.3283552</v>
      </c>
      <c r="U349" s="56">
        <v>1</v>
      </c>
    </row>
    <row r="350" spans="1:21" s="300" customFormat="1" ht="25.5" x14ac:dyDescent="0.25">
      <c r="A350" s="44" t="s">
        <v>1086</v>
      </c>
      <c r="B350" s="103" t="s">
        <v>849</v>
      </c>
      <c r="C350" s="101" t="s">
        <v>137</v>
      </c>
      <c r="D350" s="102" t="s">
        <v>505</v>
      </c>
      <c r="E350" s="154" t="s">
        <v>27</v>
      </c>
      <c r="F350" s="104">
        <v>1</v>
      </c>
      <c r="G350" s="156">
        <v>11.169599999999999</v>
      </c>
      <c r="H350" s="50">
        <v>8.6005919999999989</v>
      </c>
      <c r="I350" s="51">
        <v>8.6005919999999989</v>
      </c>
      <c r="J350" s="317"/>
      <c r="K350" s="317">
        <v>0</v>
      </c>
      <c r="L350" s="317"/>
      <c r="M350" s="317">
        <v>0</v>
      </c>
      <c r="N350" s="317">
        <v>8.6005919999999989</v>
      </c>
      <c r="O350" s="52">
        <v>1</v>
      </c>
      <c r="P350" s="53"/>
      <c r="Q350" s="54">
        <v>1</v>
      </c>
      <c r="R350" s="52">
        <v>8.6005919999999989</v>
      </c>
      <c r="S350" s="55">
        <v>0</v>
      </c>
      <c r="T350" s="54">
        <v>8.6005919999999989</v>
      </c>
      <c r="U350" s="56">
        <v>1</v>
      </c>
    </row>
    <row r="351" spans="1:21" s="300" customFormat="1" ht="25.5" x14ac:dyDescent="0.25">
      <c r="A351" s="44" t="s">
        <v>1087</v>
      </c>
      <c r="B351" s="103" t="s">
        <v>851</v>
      </c>
      <c r="C351" s="101" t="s">
        <v>138</v>
      </c>
      <c r="D351" s="102" t="s">
        <v>505</v>
      </c>
      <c r="E351" s="154" t="s">
        <v>27</v>
      </c>
      <c r="F351" s="104">
        <v>4</v>
      </c>
      <c r="G351" s="156">
        <v>17.434560000000001</v>
      </c>
      <c r="H351" s="50">
        <v>13.424611200000001</v>
      </c>
      <c r="I351" s="51">
        <v>53.698444800000004</v>
      </c>
      <c r="J351" s="317"/>
      <c r="K351" s="317">
        <v>0</v>
      </c>
      <c r="L351" s="317"/>
      <c r="M351" s="317">
        <v>0</v>
      </c>
      <c r="N351" s="317">
        <v>53.698444800000004</v>
      </c>
      <c r="O351" s="52">
        <v>4</v>
      </c>
      <c r="P351" s="53"/>
      <c r="Q351" s="54">
        <v>4</v>
      </c>
      <c r="R351" s="52">
        <v>53.698444800000004</v>
      </c>
      <c r="S351" s="55">
        <v>0</v>
      </c>
      <c r="T351" s="54">
        <v>53.698444800000004</v>
      </c>
      <c r="U351" s="56">
        <v>1</v>
      </c>
    </row>
    <row r="352" spans="1:21" s="300" customFormat="1" ht="38.25" x14ac:dyDescent="0.25">
      <c r="A352" s="44" t="s">
        <v>1088</v>
      </c>
      <c r="B352" s="103" t="s">
        <v>1089</v>
      </c>
      <c r="C352" s="101" t="s">
        <v>224</v>
      </c>
      <c r="D352" s="102" t="s">
        <v>505</v>
      </c>
      <c r="E352" s="154" t="s">
        <v>27</v>
      </c>
      <c r="F352" s="104">
        <v>1</v>
      </c>
      <c r="G352" s="156">
        <v>19.9056</v>
      </c>
      <c r="H352" s="50">
        <v>15.327312000000001</v>
      </c>
      <c r="I352" s="51">
        <v>15.327312000000001</v>
      </c>
      <c r="J352" s="317"/>
      <c r="K352" s="317">
        <v>0</v>
      </c>
      <c r="L352" s="317"/>
      <c r="M352" s="317">
        <v>0</v>
      </c>
      <c r="N352" s="317">
        <v>15.327312000000001</v>
      </c>
      <c r="O352" s="52">
        <v>1</v>
      </c>
      <c r="P352" s="53"/>
      <c r="Q352" s="54">
        <v>1</v>
      </c>
      <c r="R352" s="52">
        <v>15.327312000000001</v>
      </c>
      <c r="S352" s="55">
        <v>0</v>
      </c>
      <c r="T352" s="54">
        <v>15.327312000000001</v>
      </c>
      <c r="U352" s="56">
        <v>1</v>
      </c>
    </row>
    <row r="353" spans="1:21" s="300" customFormat="1" ht="38.25" x14ac:dyDescent="0.25">
      <c r="A353" s="44" t="s">
        <v>1090</v>
      </c>
      <c r="B353" s="103" t="s">
        <v>1091</v>
      </c>
      <c r="C353" s="101" t="s">
        <v>225</v>
      </c>
      <c r="D353" s="102" t="s">
        <v>505</v>
      </c>
      <c r="E353" s="154" t="s">
        <v>27</v>
      </c>
      <c r="F353" s="104">
        <v>5</v>
      </c>
      <c r="G353" s="156">
        <v>24.061440000000001</v>
      </c>
      <c r="H353" s="50">
        <v>18.5273088</v>
      </c>
      <c r="I353" s="51">
        <v>92.636544000000001</v>
      </c>
      <c r="J353" s="317"/>
      <c r="K353" s="317">
        <v>0</v>
      </c>
      <c r="L353" s="317"/>
      <c r="M353" s="317">
        <v>0</v>
      </c>
      <c r="N353" s="317">
        <v>92.636544000000001</v>
      </c>
      <c r="O353" s="52">
        <v>5</v>
      </c>
      <c r="P353" s="53"/>
      <c r="Q353" s="54">
        <v>5</v>
      </c>
      <c r="R353" s="52">
        <v>92.636544000000001</v>
      </c>
      <c r="S353" s="55">
        <v>0</v>
      </c>
      <c r="T353" s="54">
        <v>92.636544000000001</v>
      </c>
      <c r="U353" s="56">
        <v>1</v>
      </c>
    </row>
    <row r="354" spans="1:21" s="300" customFormat="1" ht="25.5" x14ac:dyDescent="0.25">
      <c r="A354" s="44" t="s">
        <v>1092</v>
      </c>
      <c r="B354" s="103" t="s">
        <v>879</v>
      </c>
      <c r="C354" s="101" t="s">
        <v>152</v>
      </c>
      <c r="D354" s="102" t="s">
        <v>505</v>
      </c>
      <c r="E354" s="154" t="s">
        <v>27</v>
      </c>
      <c r="F354" s="104">
        <v>3</v>
      </c>
      <c r="G354" s="156">
        <v>46.063679999999998</v>
      </c>
      <c r="H354" s="50">
        <v>35.469033599999996</v>
      </c>
      <c r="I354" s="51">
        <v>106.40710079999999</v>
      </c>
      <c r="J354" s="317"/>
      <c r="K354" s="317">
        <v>0</v>
      </c>
      <c r="L354" s="317"/>
      <c r="M354" s="317">
        <v>0</v>
      </c>
      <c r="N354" s="317">
        <v>106.40710079999999</v>
      </c>
      <c r="O354" s="52">
        <v>3</v>
      </c>
      <c r="P354" s="53"/>
      <c r="Q354" s="54">
        <v>3</v>
      </c>
      <c r="R354" s="52">
        <v>106.40710079999999</v>
      </c>
      <c r="S354" s="55">
        <v>0</v>
      </c>
      <c r="T354" s="54">
        <v>106.40710079999999</v>
      </c>
      <c r="U354" s="56">
        <v>1</v>
      </c>
    </row>
    <row r="355" spans="1:21" s="300" customFormat="1" ht="25.5" x14ac:dyDescent="0.25">
      <c r="A355" s="44" t="s">
        <v>1093</v>
      </c>
      <c r="B355" s="103" t="s">
        <v>881</v>
      </c>
      <c r="C355" s="101" t="s">
        <v>153</v>
      </c>
      <c r="D355" s="102" t="s">
        <v>505</v>
      </c>
      <c r="E355" s="154" t="s">
        <v>27</v>
      </c>
      <c r="F355" s="104">
        <v>1</v>
      </c>
      <c r="G355" s="156">
        <v>41.745600000000003</v>
      </c>
      <c r="H355" s="50">
        <v>32.144112</v>
      </c>
      <c r="I355" s="51">
        <v>32.144112</v>
      </c>
      <c r="J355" s="317"/>
      <c r="K355" s="317">
        <v>0</v>
      </c>
      <c r="L355" s="317"/>
      <c r="M355" s="317">
        <v>0</v>
      </c>
      <c r="N355" s="317">
        <v>32.144112</v>
      </c>
      <c r="O355" s="52">
        <v>1</v>
      </c>
      <c r="P355" s="53"/>
      <c r="Q355" s="54">
        <v>1</v>
      </c>
      <c r="R355" s="52">
        <v>32.144112</v>
      </c>
      <c r="S355" s="55">
        <v>0</v>
      </c>
      <c r="T355" s="54">
        <v>32.144112</v>
      </c>
      <c r="U355" s="56">
        <v>1</v>
      </c>
    </row>
    <row r="356" spans="1:21" s="300" customFormat="1" ht="25.5" x14ac:dyDescent="0.25">
      <c r="A356" s="44" t="s">
        <v>1094</v>
      </c>
      <c r="B356" s="103" t="s">
        <v>883</v>
      </c>
      <c r="C356" s="101" t="s">
        <v>154</v>
      </c>
      <c r="D356" s="102" t="s">
        <v>505</v>
      </c>
      <c r="E356" s="154" t="s">
        <v>27</v>
      </c>
      <c r="F356" s="104">
        <v>9</v>
      </c>
      <c r="G356" s="156">
        <v>56.384639999999997</v>
      </c>
      <c r="H356" s="50">
        <v>43.416172799999998</v>
      </c>
      <c r="I356" s="51">
        <v>390.74555520000001</v>
      </c>
      <c r="J356" s="317"/>
      <c r="K356" s="317">
        <v>0</v>
      </c>
      <c r="L356" s="317"/>
      <c r="M356" s="317">
        <v>0</v>
      </c>
      <c r="N356" s="317">
        <v>390.74555520000001</v>
      </c>
      <c r="O356" s="52">
        <v>9</v>
      </c>
      <c r="P356" s="53"/>
      <c r="Q356" s="54">
        <v>9</v>
      </c>
      <c r="R356" s="52">
        <v>390.74555520000001</v>
      </c>
      <c r="S356" s="55">
        <v>0</v>
      </c>
      <c r="T356" s="54">
        <v>390.74555520000001</v>
      </c>
      <c r="U356" s="56">
        <v>1</v>
      </c>
    </row>
    <row r="357" spans="1:21" s="300" customFormat="1" ht="25.5" x14ac:dyDescent="0.25">
      <c r="A357" s="44" t="s">
        <v>1095</v>
      </c>
      <c r="B357" s="103" t="s">
        <v>888</v>
      </c>
      <c r="C357" s="101" t="s">
        <v>155</v>
      </c>
      <c r="D357" s="102" t="s">
        <v>505</v>
      </c>
      <c r="E357" s="154" t="s">
        <v>27</v>
      </c>
      <c r="F357" s="104">
        <v>2</v>
      </c>
      <c r="G357" s="156">
        <v>65.133119999999991</v>
      </c>
      <c r="H357" s="50">
        <v>50.152502399999996</v>
      </c>
      <c r="I357" s="51">
        <v>100.30500479999999</v>
      </c>
      <c r="J357" s="317"/>
      <c r="K357" s="317">
        <v>0</v>
      </c>
      <c r="L357" s="317"/>
      <c r="M357" s="317">
        <v>0</v>
      </c>
      <c r="N357" s="317">
        <v>100.30500479999999</v>
      </c>
      <c r="O357" s="52">
        <v>2</v>
      </c>
      <c r="P357" s="53"/>
      <c r="Q357" s="54">
        <v>2</v>
      </c>
      <c r="R357" s="52">
        <v>100.30500479999999</v>
      </c>
      <c r="S357" s="55">
        <v>0</v>
      </c>
      <c r="T357" s="54">
        <v>100.30500479999999</v>
      </c>
      <c r="U357" s="56">
        <v>1</v>
      </c>
    </row>
    <row r="358" spans="1:21" s="300" customFormat="1" ht="38.25" x14ac:dyDescent="0.25">
      <c r="A358" s="44" t="s">
        <v>1096</v>
      </c>
      <c r="B358" s="103" t="s">
        <v>900</v>
      </c>
      <c r="C358" s="101" t="s">
        <v>158</v>
      </c>
      <c r="D358" s="102" t="s">
        <v>505</v>
      </c>
      <c r="E358" s="154" t="s">
        <v>35</v>
      </c>
      <c r="F358" s="104">
        <v>85</v>
      </c>
      <c r="G358" s="156">
        <v>16.398720000000001</v>
      </c>
      <c r="H358" s="50">
        <v>12.6270144</v>
      </c>
      <c r="I358" s="51">
        <v>1073.2962239999999</v>
      </c>
      <c r="J358" s="317"/>
      <c r="K358" s="317">
        <v>0</v>
      </c>
      <c r="L358" s="317"/>
      <c r="M358" s="317">
        <v>0</v>
      </c>
      <c r="N358" s="317">
        <v>1073.2962239999999</v>
      </c>
      <c r="O358" s="52">
        <v>85</v>
      </c>
      <c r="P358" s="53"/>
      <c r="Q358" s="54">
        <v>85</v>
      </c>
      <c r="R358" s="52">
        <v>1073.2962239999999</v>
      </c>
      <c r="S358" s="55">
        <v>0</v>
      </c>
      <c r="T358" s="54">
        <v>1073.2962239999999</v>
      </c>
      <c r="U358" s="56">
        <v>1</v>
      </c>
    </row>
    <row r="359" spans="1:21" s="300" customFormat="1" ht="25.5" x14ac:dyDescent="0.25">
      <c r="A359" s="44" t="s">
        <v>1097</v>
      </c>
      <c r="B359" s="103" t="s">
        <v>902</v>
      </c>
      <c r="C359" s="101" t="s">
        <v>903</v>
      </c>
      <c r="D359" s="102" t="s">
        <v>505</v>
      </c>
      <c r="E359" s="154" t="s">
        <v>89</v>
      </c>
      <c r="F359" s="104">
        <v>30</v>
      </c>
      <c r="G359" s="156">
        <v>34.794240000000002</v>
      </c>
      <c r="H359" s="50">
        <v>26.791564800000003</v>
      </c>
      <c r="I359" s="51">
        <v>803.7469440000001</v>
      </c>
      <c r="J359" s="317"/>
      <c r="K359" s="317">
        <v>0</v>
      </c>
      <c r="L359" s="317"/>
      <c r="M359" s="317">
        <v>0</v>
      </c>
      <c r="N359" s="317">
        <v>803.7469440000001</v>
      </c>
      <c r="O359" s="52">
        <v>30</v>
      </c>
      <c r="P359" s="53"/>
      <c r="Q359" s="54">
        <v>30</v>
      </c>
      <c r="R359" s="52">
        <v>803.7469440000001</v>
      </c>
      <c r="S359" s="55">
        <v>0</v>
      </c>
      <c r="T359" s="54">
        <v>803.7469440000001</v>
      </c>
      <c r="U359" s="56">
        <v>1</v>
      </c>
    </row>
    <row r="360" spans="1:21" s="300" customFormat="1" ht="25.5" x14ac:dyDescent="0.25">
      <c r="A360" s="44" t="s">
        <v>1098</v>
      </c>
      <c r="B360" s="103" t="s">
        <v>1099</v>
      </c>
      <c r="C360" s="101" t="s">
        <v>226</v>
      </c>
      <c r="D360" s="102" t="s">
        <v>505</v>
      </c>
      <c r="E360" s="154" t="s">
        <v>89</v>
      </c>
      <c r="F360" s="104">
        <v>45</v>
      </c>
      <c r="G360" s="156">
        <v>57.283200000000001</v>
      </c>
      <c r="H360" s="50">
        <v>44.108063999999999</v>
      </c>
      <c r="I360" s="51">
        <v>1984.8628799999999</v>
      </c>
      <c r="J360" s="317"/>
      <c r="K360" s="317">
        <v>0</v>
      </c>
      <c r="L360" s="317"/>
      <c r="M360" s="317">
        <v>0</v>
      </c>
      <c r="N360" s="317">
        <v>1984.8628799999999</v>
      </c>
      <c r="O360" s="52">
        <v>45</v>
      </c>
      <c r="P360" s="53"/>
      <c r="Q360" s="54">
        <v>45</v>
      </c>
      <c r="R360" s="52">
        <v>1984.8628799999999</v>
      </c>
      <c r="S360" s="55">
        <v>0</v>
      </c>
      <c r="T360" s="54">
        <v>1984.8628799999999</v>
      </c>
      <c r="U360" s="56">
        <v>1</v>
      </c>
    </row>
    <row r="361" spans="1:21" s="300" customFormat="1" ht="25.5" x14ac:dyDescent="0.25">
      <c r="A361" s="44" t="s">
        <v>1100</v>
      </c>
      <c r="B361" s="103" t="s">
        <v>1101</v>
      </c>
      <c r="C361" s="101" t="s">
        <v>1102</v>
      </c>
      <c r="D361" s="102" t="s">
        <v>505</v>
      </c>
      <c r="E361" s="154" t="s">
        <v>30</v>
      </c>
      <c r="F361" s="104">
        <v>2</v>
      </c>
      <c r="G361" s="156">
        <v>45.165119999999995</v>
      </c>
      <c r="H361" s="50">
        <v>34.777142399999995</v>
      </c>
      <c r="I361" s="51">
        <v>69.554284799999991</v>
      </c>
      <c r="J361" s="317"/>
      <c r="K361" s="317">
        <v>0</v>
      </c>
      <c r="L361" s="317"/>
      <c r="M361" s="317">
        <v>0</v>
      </c>
      <c r="N361" s="317">
        <v>69.554284799999991</v>
      </c>
      <c r="O361" s="52">
        <v>2</v>
      </c>
      <c r="P361" s="53"/>
      <c r="Q361" s="54">
        <v>2</v>
      </c>
      <c r="R361" s="52">
        <v>69.554284799999991</v>
      </c>
      <c r="S361" s="55">
        <v>0</v>
      </c>
      <c r="T361" s="54">
        <v>69.554284799999991</v>
      </c>
      <c r="U361" s="56">
        <v>1</v>
      </c>
    </row>
    <row r="362" spans="1:21" s="300" customFormat="1" ht="15.75" x14ac:dyDescent="0.25">
      <c r="A362" s="44" t="s">
        <v>1103</v>
      </c>
      <c r="B362" s="103" t="s">
        <v>1104</v>
      </c>
      <c r="C362" s="101" t="s">
        <v>227</v>
      </c>
      <c r="D362" s="102" t="s">
        <v>505</v>
      </c>
      <c r="E362" s="154" t="s">
        <v>30</v>
      </c>
      <c r="F362" s="104">
        <v>2</v>
      </c>
      <c r="G362" s="156">
        <v>151.6944</v>
      </c>
      <c r="H362" s="50">
        <v>116.804688</v>
      </c>
      <c r="I362" s="51">
        <v>233.609376</v>
      </c>
      <c r="J362" s="317"/>
      <c r="K362" s="317">
        <v>0</v>
      </c>
      <c r="L362" s="317"/>
      <c r="M362" s="317">
        <v>0</v>
      </c>
      <c r="N362" s="317">
        <v>233.609376</v>
      </c>
      <c r="O362" s="52">
        <v>2</v>
      </c>
      <c r="P362" s="53"/>
      <c r="Q362" s="54">
        <v>2</v>
      </c>
      <c r="R362" s="52">
        <v>233.609376</v>
      </c>
      <c r="S362" s="55">
        <v>0</v>
      </c>
      <c r="T362" s="54">
        <v>233.609376</v>
      </c>
      <c r="U362" s="56">
        <v>1</v>
      </c>
    </row>
    <row r="363" spans="1:21" s="300" customFormat="1" ht="15.75" x14ac:dyDescent="0.25">
      <c r="A363" s="44" t="s">
        <v>1105</v>
      </c>
      <c r="B363" s="103" t="s">
        <v>1106</v>
      </c>
      <c r="C363" s="101" t="s">
        <v>228</v>
      </c>
      <c r="D363" s="102" t="s">
        <v>505</v>
      </c>
      <c r="E363" s="154" t="s">
        <v>30</v>
      </c>
      <c r="F363" s="104">
        <v>2</v>
      </c>
      <c r="G363" s="156">
        <v>46.413119999999999</v>
      </c>
      <c r="H363" s="50">
        <v>35.738102400000002</v>
      </c>
      <c r="I363" s="51">
        <v>71.476204800000005</v>
      </c>
      <c r="J363" s="317"/>
      <c r="K363" s="317">
        <v>0</v>
      </c>
      <c r="L363" s="317"/>
      <c r="M363" s="317">
        <v>0</v>
      </c>
      <c r="N363" s="317">
        <v>71.476204800000005</v>
      </c>
      <c r="O363" s="52">
        <v>2</v>
      </c>
      <c r="P363" s="53"/>
      <c r="Q363" s="54">
        <v>2</v>
      </c>
      <c r="R363" s="52">
        <v>71.476204800000005</v>
      </c>
      <c r="S363" s="55">
        <v>0</v>
      </c>
      <c r="T363" s="54">
        <v>71.476204800000005</v>
      </c>
      <c r="U363" s="56">
        <v>1</v>
      </c>
    </row>
    <row r="364" spans="1:21" s="300" customFormat="1" ht="15.75" customHeight="1" x14ac:dyDescent="0.25">
      <c r="A364" s="158" t="s">
        <v>1107</v>
      </c>
      <c r="B364" s="179"/>
      <c r="C364" s="176" t="s">
        <v>164</v>
      </c>
      <c r="D364" s="176"/>
      <c r="E364" s="176"/>
      <c r="F364" s="184"/>
      <c r="G364" s="180"/>
      <c r="H364" s="181"/>
      <c r="I364" s="166">
        <v>22403.811830399998</v>
      </c>
      <c r="J364" s="166">
        <v>0</v>
      </c>
      <c r="K364" s="166">
        <v>0</v>
      </c>
      <c r="L364" s="166">
        <v>0</v>
      </c>
      <c r="M364" s="166">
        <v>0</v>
      </c>
      <c r="N364" s="166">
        <v>22403.811830399998</v>
      </c>
      <c r="O364" s="166">
        <v>0</v>
      </c>
      <c r="P364" s="166"/>
      <c r="Q364" s="166"/>
      <c r="R364" s="166">
        <v>22403.811830399998</v>
      </c>
      <c r="S364" s="166">
        <v>0</v>
      </c>
      <c r="T364" s="166">
        <v>22403.811830399998</v>
      </c>
      <c r="U364" s="84">
        <v>1</v>
      </c>
    </row>
    <row r="365" spans="1:21" s="300" customFormat="1" ht="25.5" x14ac:dyDescent="0.25">
      <c r="A365" s="44" t="s">
        <v>1108</v>
      </c>
      <c r="B365" s="103" t="s">
        <v>1109</v>
      </c>
      <c r="C365" s="101" t="s">
        <v>229</v>
      </c>
      <c r="D365" s="102" t="s">
        <v>505</v>
      </c>
      <c r="E365" s="154" t="s">
        <v>35</v>
      </c>
      <c r="F365" s="104">
        <v>2627</v>
      </c>
      <c r="G365" s="156">
        <v>10.39584</v>
      </c>
      <c r="H365" s="50">
        <v>8.0047967999999994</v>
      </c>
      <c r="I365" s="51">
        <v>21028.6011936</v>
      </c>
      <c r="J365" s="317"/>
      <c r="K365" s="317">
        <v>0</v>
      </c>
      <c r="L365" s="317"/>
      <c r="M365" s="317">
        <v>0</v>
      </c>
      <c r="N365" s="317">
        <v>21028.6011936</v>
      </c>
      <c r="O365" s="52">
        <v>2627</v>
      </c>
      <c r="P365" s="53"/>
      <c r="Q365" s="54">
        <v>2627</v>
      </c>
      <c r="R365" s="52">
        <v>21028.6011936</v>
      </c>
      <c r="S365" s="55">
        <v>0</v>
      </c>
      <c r="T365" s="54">
        <v>21028.6011936</v>
      </c>
      <c r="U365" s="56">
        <v>1</v>
      </c>
    </row>
    <row r="366" spans="1:21" s="300" customFormat="1" ht="15.75" x14ac:dyDescent="0.25">
      <c r="A366" s="44" t="s">
        <v>1110</v>
      </c>
      <c r="B366" s="103" t="s">
        <v>1111</v>
      </c>
      <c r="C366" s="101" t="s">
        <v>230</v>
      </c>
      <c r="D366" s="102" t="s">
        <v>505</v>
      </c>
      <c r="E366" s="154" t="s">
        <v>89</v>
      </c>
      <c r="F366" s="104">
        <v>32</v>
      </c>
      <c r="G366" s="156">
        <v>28.841279999999998</v>
      </c>
      <c r="H366" s="50">
        <v>22.207785599999998</v>
      </c>
      <c r="I366" s="51">
        <v>710.64913919999992</v>
      </c>
      <c r="J366" s="317"/>
      <c r="K366" s="317">
        <v>0</v>
      </c>
      <c r="L366" s="317"/>
      <c r="M366" s="317">
        <v>0</v>
      </c>
      <c r="N366" s="317">
        <v>710.64913919999992</v>
      </c>
      <c r="O366" s="52">
        <v>32</v>
      </c>
      <c r="P366" s="53"/>
      <c r="Q366" s="54">
        <v>32</v>
      </c>
      <c r="R366" s="52">
        <v>710.64913919999992</v>
      </c>
      <c r="S366" s="55">
        <v>0</v>
      </c>
      <c r="T366" s="54">
        <v>710.64913919999992</v>
      </c>
      <c r="U366" s="56">
        <v>1</v>
      </c>
    </row>
    <row r="367" spans="1:21" s="300" customFormat="1" ht="25.5" x14ac:dyDescent="0.25">
      <c r="A367" s="44" t="s">
        <v>1112</v>
      </c>
      <c r="B367" s="103" t="s">
        <v>1113</v>
      </c>
      <c r="C367" s="101" t="s">
        <v>231</v>
      </c>
      <c r="D367" s="102" t="s">
        <v>505</v>
      </c>
      <c r="E367" s="154" t="s">
        <v>35</v>
      </c>
      <c r="F367" s="104">
        <v>16</v>
      </c>
      <c r="G367" s="156">
        <v>44.703360000000004</v>
      </c>
      <c r="H367" s="50">
        <v>34.421587200000005</v>
      </c>
      <c r="I367" s="51">
        <v>550.74539520000008</v>
      </c>
      <c r="J367" s="317"/>
      <c r="K367" s="317">
        <v>0</v>
      </c>
      <c r="L367" s="317"/>
      <c r="M367" s="317">
        <v>0</v>
      </c>
      <c r="N367" s="317">
        <v>550.74539520000008</v>
      </c>
      <c r="O367" s="52">
        <v>16</v>
      </c>
      <c r="P367" s="53"/>
      <c r="Q367" s="54">
        <v>16</v>
      </c>
      <c r="R367" s="52">
        <v>550.74539520000008</v>
      </c>
      <c r="S367" s="55">
        <v>0</v>
      </c>
      <c r="T367" s="54">
        <v>550.74539520000008</v>
      </c>
      <c r="U367" s="56">
        <v>1</v>
      </c>
    </row>
    <row r="368" spans="1:21" s="300" customFormat="1" ht="15.75" x14ac:dyDescent="0.25">
      <c r="A368" s="44" t="s">
        <v>1114</v>
      </c>
      <c r="B368" s="103" t="s">
        <v>1115</v>
      </c>
      <c r="C368" s="101" t="s">
        <v>232</v>
      </c>
      <c r="D368" s="102" t="s">
        <v>505</v>
      </c>
      <c r="E368" s="154" t="s">
        <v>233</v>
      </c>
      <c r="F368" s="104">
        <v>1</v>
      </c>
      <c r="G368" s="156">
        <v>147.81312</v>
      </c>
      <c r="H368" s="50">
        <v>113.81610240000001</v>
      </c>
      <c r="I368" s="51">
        <v>113.81610240000001</v>
      </c>
      <c r="J368" s="317"/>
      <c r="K368" s="317">
        <v>0</v>
      </c>
      <c r="L368" s="317"/>
      <c r="M368" s="317">
        <v>0</v>
      </c>
      <c r="N368" s="317">
        <v>113.81610240000001</v>
      </c>
      <c r="O368" s="52">
        <v>1</v>
      </c>
      <c r="P368" s="53"/>
      <c r="Q368" s="54">
        <v>1</v>
      </c>
      <c r="R368" s="52">
        <v>113.81610240000001</v>
      </c>
      <c r="S368" s="55">
        <v>0</v>
      </c>
      <c r="T368" s="54">
        <v>113.81610240000001</v>
      </c>
      <c r="U368" s="56">
        <v>1</v>
      </c>
    </row>
    <row r="369" spans="1:21" s="300" customFormat="1" ht="15.75" customHeight="1" x14ac:dyDescent="0.25">
      <c r="A369" s="173" t="s">
        <v>1116</v>
      </c>
      <c r="B369" s="174"/>
      <c r="C369" s="175" t="s">
        <v>172</v>
      </c>
      <c r="D369" s="175"/>
      <c r="E369" s="175"/>
      <c r="F369" s="175"/>
      <c r="G369" s="180"/>
      <c r="H369" s="181"/>
      <c r="I369" s="166">
        <v>1460.0634048000002</v>
      </c>
      <c r="J369" s="166">
        <v>0</v>
      </c>
      <c r="K369" s="166">
        <v>0</v>
      </c>
      <c r="L369" s="166">
        <v>0</v>
      </c>
      <c r="M369" s="166">
        <v>0</v>
      </c>
      <c r="N369" s="166">
        <v>1460.0634048000002</v>
      </c>
      <c r="O369" s="166">
        <v>0</v>
      </c>
      <c r="P369" s="166"/>
      <c r="Q369" s="166"/>
      <c r="R369" s="166">
        <v>1460.0634048000002</v>
      </c>
      <c r="S369" s="166">
        <v>0</v>
      </c>
      <c r="T369" s="166">
        <v>1460.0634048000002</v>
      </c>
      <c r="U369" s="84">
        <v>1</v>
      </c>
    </row>
    <row r="370" spans="1:21" s="300" customFormat="1" ht="38.25" x14ac:dyDescent="0.25">
      <c r="A370" s="44" t="s">
        <v>1117</v>
      </c>
      <c r="B370" s="100" t="s">
        <v>948</v>
      </c>
      <c r="C370" s="101" t="s">
        <v>179</v>
      </c>
      <c r="D370" s="102" t="s">
        <v>505</v>
      </c>
      <c r="E370" s="103" t="s">
        <v>27</v>
      </c>
      <c r="F370" s="104">
        <v>1</v>
      </c>
      <c r="G370" s="104">
        <v>224.72736</v>
      </c>
      <c r="H370" s="50">
        <v>173.04006720000001</v>
      </c>
      <c r="I370" s="51">
        <v>173.04006720000001</v>
      </c>
      <c r="J370" s="317"/>
      <c r="K370" s="317">
        <v>0</v>
      </c>
      <c r="L370" s="317"/>
      <c r="M370" s="317">
        <v>0</v>
      </c>
      <c r="N370" s="317">
        <v>173.04006720000001</v>
      </c>
      <c r="O370" s="52">
        <v>1</v>
      </c>
      <c r="P370" s="53"/>
      <c r="Q370" s="54">
        <v>1</v>
      </c>
      <c r="R370" s="52">
        <v>173.04006720000001</v>
      </c>
      <c r="S370" s="55">
        <v>0</v>
      </c>
      <c r="T370" s="54">
        <v>173.04006720000001</v>
      </c>
      <c r="U370" s="56">
        <v>1</v>
      </c>
    </row>
    <row r="371" spans="1:21" s="300" customFormat="1" ht="38.25" x14ac:dyDescent="0.25">
      <c r="A371" s="44" t="s">
        <v>1118</v>
      </c>
      <c r="B371" s="100" t="s">
        <v>1119</v>
      </c>
      <c r="C371" s="101" t="s">
        <v>234</v>
      </c>
      <c r="D371" s="102" t="s">
        <v>505</v>
      </c>
      <c r="E371" s="103" t="s">
        <v>27</v>
      </c>
      <c r="F371" s="104">
        <v>1</v>
      </c>
      <c r="G371" s="104">
        <v>752.7811200000001</v>
      </c>
      <c r="H371" s="50">
        <v>579.64146240000014</v>
      </c>
      <c r="I371" s="51">
        <v>579.64146240000014</v>
      </c>
      <c r="J371" s="317"/>
      <c r="K371" s="317">
        <v>0</v>
      </c>
      <c r="L371" s="317"/>
      <c r="M371" s="317">
        <v>0</v>
      </c>
      <c r="N371" s="317">
        <v>579.64146240000014</v>
      </c>
      <c r="O371" s="52">
        <v>1</v>
      </c>
      <c r="P371" s="53"/>
      <c r="Q371" s="54">
        <v>1</v>
      </c>
      <c r="R371" s="52">
        <v>579.64146240000014</v>
      </c>
      <c r="S371" s="55">
        <v>0</v>
      </c>
      <c r="T371" s="54">
        <v>579.64146240000014</v>
      </c>
      <c r="U371" s="56">
        <v>1</v>
      </c>
    </row>
    <row r="372" spans="1:21" s="300" customFormat="1" ht="25.5" x14ac:dyDescent="0.25">
      <c r="A372" s="44" t="s">
        <v>1120</v>
      </c>
      <c r="B372" s="100" t="s">
        <v>1121</v>
      </c>
      <c r="C372" s="101" t="s">
        <v>235</v>
      </c>
      <c r="D372" s="102" t="s">
        <v>505</v>
      </c>
      <c r="E372" s="103" t="s">
        <v>27</v>
      </c>
      <c r="F372" s="104">
        <v>1</v>
      </c>
      <c r="G372" s="104">
        <v>507.48671999999999</v>
      </c>
      <c r="H372" s="50">
        <v>390.76477440000002</v>
      </c>
      <c r="I372" s="51">
        <v>390.76477440000002</v>
      </c>
      <c r="J372" s="317"/>
      <c r="K372" s="317">
        <v>0</v>
      </c>
      <c r="L372" s="317"/>
      <c r="M372" s="317">
        <v>0</v>
      </c>
      <c r="N372" s="317">
        <v>390.76477440000002</v>
      </c>
      <c r="O372" s="52">
        <v>1</v>
      </c>
      <c r="P372" s="53"/>
      <c r="Q372" s="54">
        <v>1</v>
      </c>
      <c r="R372" s="52">
        <v>390.76477440000002</v>
      </c>
      <c r="S372" s="55">
        <v>0</v>
      </c>
      <c r="T372" s="54">
        <v>390.76477440000002</v>
      </c>
      <c r="U372" s="56">
        <v>1</v>
      </c>
    </row>
    <row r="373" spans="1:21" s="300" customFormat="1" ht="25.5" x14ac:dyDescent="0.25">
      <c r="A373" s="44" t="s">
        <v>1122</v>
      </c>
      <c r="B373" s="100" t="s">
        <v>944</v>
      </c>
      <c r="C373" s="101" t="s">
        <v>177</v>
      </c>
      <c r="D373" s="102" t="s">
        <v>505</v>
      </c>
      <c r="E373" s="103" t="s">
        <v>27</v>
      </c>
      <c r="F373" s="104">
        <v>3</v>
      </c>
      <c r="G373" s="104">
        <v>15.063360000000001</v>
      </c>
      <c r="H373" s="50">
        <v>11.598787200000002</v>
      </c>
      <c r="I373" s="51">
        <v>34.796361600000004</v>
      </c>
      <c r="J373" s="317"/>
      <c r="K373" s="317">
        <v>0</v>
      </c>
      <c r="L373" s="317"/>
      <c r="M373" s="317">
        <v>0</v>
      </c>
      <c r="N373" s="317">
        <v>34.796361600000004</v>
      </c>
      <c r="O373" s="52">
        <v>3</v>
      </c>
      <c r="P373" s="53"/>
      <c r="Q373" s="54">
        <v>3</v>
      </c>
      <c r="R373" s="52">
        <v>34.796361600000004</v>
      </c>
      <c r="S373" s="55">
        <v>0</v>
      </c>
      <c r="T373" s="54">
        <v>34.796361600000004</v>
      </c>
      <c r="U373" s="56">
        <v>1</v>
      </c>
    </row>
    <row r="374" spans="1:21" s="300" customFormat="1" ht="38.25" x14ac:dyDescent="0.25">
      <c r="A374" s="44" t="s">
        <v>1123</v>
      </c>
      <c r="B374" s="100" t="s">
        <v>1124</v>
      </c>
      <c r="C374" s="101" t="s">
        <v>236</v>
      </c>
      <c r="D374" s="102" t="s">
        <v>505</v>
      </c>
      <c r="E374" s="103" t="s">
        <v>27</v>
      </c>
      <c r="F374" s="104">
        <v>1</v>
      </c>
      <c r="G374" s="104">
        <v>366.00095999999996</v>
      </c>
      <c r="H374" s="50">
        <v>281.82073919999999</v>
      </c>
      <c r="I374" s="51">
        <v>281.82073919999999</v>
      </c>
      <c r="J374" s="317"/>
      <c r="K374" s="317">
        <v>0</v>
      </c>
      <c r="L374" s="317"/>
      <c r="M374" s="317">
        <v>0</v>
      </c>
      <c r="N374" s="317">
        <v>281.82073919999999</v>
      </c>
      <c r="O374" s="52">
        <v>1</v>
      </c>
      <c r="P374" s="53"/>
      <c r="Q374" s="54">
        <v>1</v>
      </c>
      <c r="R374" s="52">
        <v>281.82073919999999</v>
      </c>
      <c r="S374" s="55">
        <v>0</v>
      </c>
      <c r="T374" s="54">
        <v>281.82073919999999</v>
      </c>
      <c r="U374" s="56">
        <v>1</v>
      </c>
    </row>
    <row r="375" spans="1:21" s="300" customFormat="1" ht="15.75" customHeight="1" x14ac:dyDescent="0.25">
      <c r="A375" s="182" t="s">
        <v>1125</v>
      </c>
      <c r="B375" s="183"/>
      <c r="C375" s="139" t="s">
        <v>199</v>
      </c>
      <c r="D375" s="139"/>
      <c r="E375" s="176"/>
      <c r="F375" s="176"/>
      <c r="G375" s="180"/>
      <c r="H375" s="181"/>
      <c r="I375" s="166">
        <v>4881.5134367999999</v>
      </c>
      <c r="J375" s="166">
        <v>0</v>
      </c>
      <c r="K375" s="166">
        <v>0</v>
      </c>
      <c r="L375" s="166">
        <v>0</v>
      </c>
      <c r="M375" s="166">
        <v>0</v>
      </c>
      <c r="N375" s="166">
        <v>4881.5134367999999</v>
      </c>
      <c r="O375" s="166"/>
      <c r="P375" s="166"/>
      <c r="Q375" s="166"/>
      <c r="R375" s="166">
        <v>0</v>
      </c>
      <c r="S375" s="166">
        <v>4881.5134367999999</v>
      </c>
      <c r="T375" s="166">
        <v>4881.5134367999999</v>
      </c>
      <c r="U375" s="84">
        <v>1</v>
      </c>
    </row>
    <row r="376" spans="1:21" s="300" customFormat="1" ht="15.75" x14ac:dyDescent="0.25">
      <c r="A376" s="44" t="s">
        <v>1126</v>
      </c>
      <c r="B376" s="103" t="s">
        <v>1127</v>
      </c>
      <c r="C376" s="101" t="s">
        <v>237</v>
      </c>
      <c r="D376" s="102" t="s">
        <v>505</v>
      </c>
      <c r="E376" s="103" t="s">
        <v>30</v>
      </c>
      <c r="F376" s="104">
        <v>11</v>
      </c>
      <c r="G376" s="104">
        <v>93.013440000000003</v>
      </c>
      <c r="H376" s="50">
        <v>71.620348800000002</v>
      </c>
      <c r="I376" s="51">
        <v>787.82383679999998</v>
      </c>
      <c r="J376" s="317"/>
      <c r="K376" s="317">
        <v>0</v>
      </c>
      <c r="L376" s="317"/>
      <c r="M376" s="317">
        <v>0</v>
      </c>
      <c r="N376" s="317">
        <v>787.82383679999998</v>
      </c>
      <c r="O376" s="52">
        <v>0</v>
      </c>
      <c r="P376" s="53">
        <v>11</v>
      </c>
      <c r="Q376" s="54">
        <v>11</v>
      </c>
      <c r="R376" s="52">
        <v>0</v>
      </c>
      <c r="S376" s="55">
        <v>787.82383679999998</v>
      </c>
      <c r="T376" s="54">
        <v>787.82383679999998</v>
      </c>
      <c r="U376" s="56">
        <v>1</v>
      </c>
    </row>
    <row r="377" spans="1:21" s="300" customFormat="1" ht="15.75" x14ac:dyDescent="0.25">
      <c r="A377" s="44" t="s">
        <v>1128</v>
      </c>
      <c r="B377" s="103" t="s">
        <v>1129</v>
      </c>
      <c r="C377" s="101" t="s">
        <v>238</v>
      </c>
      <c r="D377" s="102" t="s">
        <v>505</v>
      </c>
      <c r="E377" s="103" t="s">
        <v>30</v>
      </c>
      <c r="F377" s="104">
        <v>25</v>
      </c>
      <c r="G377" s="104">
        <v>148.76160000000002</v>
      </c>
      <c r="H377" s="50">
        <v>114.54643200000001</v>
      </c>
      <c r="I377" s="51">
        <v>2863.6608000000001</v>
      </c>
      <c r="J377" s="317"/>
      <c r="K377" s="317">
        <v>0</v>
      </c>
      <c r="L377" s="317"/>
      <c r="M377" s="317">
        <v>0</v>
      </c>
      <c r="N377" s="317">
        <v>2863.6608000000001</v>
      </c>
      <c r="O377" s="52">
        <v>0</v>
      </c>
      <c r="P377" s="53">
        <v>25</v>
      </c>
      <c r="Q377" s="54">
        <v>25</v>
      </c>
      <c r="R377" s="52">
        <v>0</v>
      </c>
      <c r="S377" s="55">
        <v>2863.6608000000001</v>
      </c>
      <c r="T377" s="54">
        <v>2863.6608000000001</v>
      </c>
      <c r="U377" s="56">
        <v>1</v>
      </c>
    </row>
    <row r="378" spans="1:21" s="300" customFormat="1" ht="25.5" x14ac:dyDescent="0.25">
      <c r="A378" s="44" t="s">
        <v>1130</v>
      </c>
      <c r="B378" s="103" t="s">
        <v>1131</v>
      </c>
      <c r="C378" s="101" t="s">
        <v>1132</v>
      </c>
      <c r="D378" s="102" t="s">
        <v>505</v>
      </c>
      <c r="E378" s="103" t="s">
        <v>27</v>
      </c>
      <c r="F378" s="104">
        <v>8</v>
      </c>
      <c r="G378" s="104">
        <v>199.68</v>
      </c>
      <c r="H378" s="50">
        <v>153.75360000000001</v>
      </c>
      <c r="I378" s="51">
        <v>1230.0288</v>
      </c>
      <c r="J378" s="317"/>
      <c r="K378" s="317">
        <v>0</v>
      </c>
      <c r="L378" s="317"/>
      <c r="M378" s="317">
        <v>0</v>
      </c>
      <c r="N378" s="317">
        <v>1230.0288</v>
      </c>
      <c r="O378" s="52">
        <v>0</v>
      </c>
      <c r="P378" s="53">
        <v>8</v>
      </c>
      <c r="Q378" s="54">
        <v>8</v>
      </c>
      <c r="R378" s="52">
        <v>0</v>
      </c>
      <c r="S378" s="55">
        <v>1230.0288</v>
      </c>
      <c r="T378" s="54">
        <v>1230.0288</v>
      </c>
      <c r="U378" s="56">
        <v>1</v>
      </c>
    </row>
    <row r="379" spans="1:21" s="300" customFormat="1" ht="15.75" customHeight="1" x14ac:dyDescent="0.25">
      <c r="A379" s="158" t="s">
        <v>1133</v>
      </c>
      <c r="B379" s="179"/>
      <c r="C379" s="176" t="s">
        <v>217</v>
      </c>
      <c r="D379" s="176"/>
      <c r="E379" s="176"/>
      <c r="F379" s="176"/>
      <c r="G379" s="180"/>
      <c r="H379" s="181"/>
      <c r="I379" s="166">
        <v>32014.641859200001</v>
      </c>
      <c r="J379" s="166">
        <v>0</v>
      </c>
      <c r="K379" s="166">
        <v>0</v>
      </c>
      <c r="L379" s="166">
        <v>0</v>
      </c>
      <c r="M379" s="166">
        <v>0</v>
      </c>
      <c r="N379" s="166">
        <v>32014.641859200001</v>
      </c>
      <c r="O379" s="166"/>
      <c r="P379" s="166"/>
      <c r="Q379" s="166"/>
      <c r="R379" s="166">
        <v>0</v>
      </c>
      <c r="S379" s="166">
        <v>32014.641859200001</v>
      </c>
      <c r="T379" s="166">
        <v>32014.641859200001</v>
      </c>
      <c r="U379" s="84">
        <v>1</v>
      </c>
    </row>
    <row r="380" spans="1:21" s="300" customFormat="1" ht="15.75" x14ac:dyDescent="0.25">
      <c r="A380" s="44" t="s">
        <v>1134</v>
      </c>
      <c r="B380" s="103" t="s">
        <v>1135</v>
      </c>
      <c r="C380" s="101" t="s">
        <v>239</v>
      </c>
      <c r="D380" s="102" t="s">
        <v>505</v>
      </c>
      <c r="E380" s="103" t="s">
        <v>30</v>
      </c>
      <c r="F380" s="104">
        <v>1</v>
      </c>
      <c r="G380" s="104">
        <v>4134.2496000000001</v>
      </c>
      <c r="H380" s="50">
        <v>3183.3721920000003</v>
      </c>
      <c r="I380" s="51">
        <v>3183.3721920000003</v>
      </c>
      <c r="J380" s="317"/>
      <c r="K380" s="317">
        <v>0</v>
      </c>
      <c r="L380" s="317"/>
      <c r="M380" s="317">
        <v>0</v>
      </c>
      <c r="N380" s="317">
        <v>3183.3721920000003</v>
      </c>
      <c r="O380" s="52">
        <v>0</v>
      </c>
      <c r="P380" s="53">
        <v>1</v>
      </c>
      <c r="Q380" s="54">
        <v>1</v>
      </c>
      <c r="R380" s="52">
        <v>0</v>
      </c>
      <c r="S380" s="55">
        <v>3183.3721920000003</v>
      </c>
      <c r="T380" s="54">
        <v>3183.3721920000003</v>
      </c>
      <c r="U380" s="56">
        <v>1</v>
      </c>
    </row>
    <row r="381" spans="1:21" s="300" customFormat="1" ht="15.75" x14ac:dyDescent="0.25">
      <c r="A381" s="44" t="s">
        <v>1136</v>
      </c>
      <c r="B381" s="103" t="s">
        <v>1137</v>
      </c>
      <c r="C381" s="101" t="s">
        <v>240</v>
      </c>
      <c r="D381" s="102" t="s">
        <v>505</v>
      </c>
      <c r="E381" s="103" t="s">
        <v>27</v>
      </c>
      <c r="F381" s="104">
        <v>1</v>
      </c>
      <c r="G381" s="104">
        <v>26.395199999999999</v>
      </c>
      <c r="H381" s="50">
        <v>20.324304000000001</v>
      </c>
      <c r="I381" s="51">
        <v>20.324304000000001</v>
      </c>
      <c r="J381" s="317"/>
      <c r="K381" s="317">
        <v>0</v>
      </c>
      <c r="L381" s="317"/>
      <c r="M381" s="317">
        <v>0</v>
      </c>
      <c r="N381" s="317">
        <v>20.324304000000001</v>
      </c>
      <c r="O381" s="52">
        <v>0</v>
      </c>
      <c r="P381" s="53">
        <v>1</v>
      </c>
      <c r="Q381" s="54">
        <v>1</v>
      </c>
      <c r="R381" s="52">
        <v>0</v>
      </c>
      <c r="S381" s="55">
        <v>20.324304000000001</v>
      </c>
      <c r="T381" s="54">
        <v>20.324304000000001</v>
      </c>
      <c r="U381" s="56">
        <v>1</v>
      </c>
    </row>
    <row r="382" spans="1:21" s="300" customFormat="1" ht="15.75" x14ac:dyDescent="0.25">
      <c r="A382" s="44" t="s">
        <v>1138</v>
      </c>
      <c r="B382" s="103" t="s">
        <v>1139</v>
      </c>
      <c r="C382" s="101" t="s">
        <v>241</v>
      </c>
      <c r="D382" s="102" t="s">
        <v>505</v>
      </c>
      <c r="E382" s="103" t="s">
        <v>30</v>
      </c>
      <c r="F382" s="104">
        <v>1</v>
      </c>
      <c r="G382" s="104">
        <v>1301.25216</v>
      </c>
      <c r="H382" s="50">
        <v>1001.9641632</v>
      </c>
      <c r="I382" s="51">
        <v>1001.9641632</v>
      </c>
      <c r="J382" s="317"/>
      <c r="K382" s="317">
        <v>0</v>
      </c>
      <c r="L382" s="317"/>
      <c r="M382" s="317">
        <v>0</v>
      </c>
      <c r="N382" s="317">
        <v>1001.9641632</v>
      </c>
      <c r="O382" s="52">
        <v>0</v>
      </c>
      <c r="P382" s="53">
        <v>1</v>
      </c>
      <c r="Q382" s="54">
        <v>1</v>
      </c>
      <c r="R382" s="52">
        <v>0</v>
      </c>
      <c r="S382" s="55">
        <v>1001.9641632</v>
      </c>
      <c r="T382" s="54">
        <v>1001.9641632</v>
      </c>
      <c r="U382" s="56">
        <v>1</v>
      </c>
    </row>
    <row r="383" spans="1:21" s="300" customFormat="1" ht="15.75" x14ac:dyDescent="0.25">
      <c r="A383" s="44" t="s">
        <v>1140</v>
      </c>
      <c r="B383" s="103" t="s">
        <v>1141</v>
      </c>
      <c r="C383" s="101" t="s">
        <v>242</v>
      </c>
      <c r="D383" s="102" t="s">
        <v>505</v>
      </c>
      <c r="E383" s="103" t="s">
        <v>30</v>
      </c>
      <c r="F383" s="104">
        <v>1</v>
      </c>
      <c r="G383" s="104">
        <v>4538.2022400000005</v>
      </c>
      <c r="H383" s="50">
        <v>3494.4157248000006</v>
      </c>
      <c r="I383" s="51">
        <v>3494.4157248000006</v>
      </c>
      <c r="J383" s="317"/>
      <c r="K383" s="317">
        <v>0</v>
      </c>
      <c r="L383" s="317"/>
      <c r="M383" s="317">
        <v>0</v>
      </c>
      <c r="N383" s="317">
        <v>3494.4157248000006</v>
      </c>
      <c r="O383" s="52">
        <v>0</v>
      </c>
      <c r="P383" s="53">
        <v>1</v>
      </c>
      <c r="Q383" s="54">
        <v>1</v>
      </c>
      <c r="R383" s="52">
        <v>0</v>
      </c>
      <c r="S383" s="55">
        <v>3494.4157248000006</v>
      </c>
      <c r="T383" s="54">
        <v>3494.4157248000006</v>
      </c>
      <c r="U383" s="56">
        <v>1</v>
      </c>
    </row>
    <row r="384" spans="1:21" s="300" customFormat="1" ht="15.75" x14ac:dyDescent="0.25">
      <c r="A384" s="44" t="s">
        <v>1142</v>
      </c>
      <c r="B384" s="103" t="s">
        <v>1143</v>
      </c>
      <c r="C384" s="101" t="s">
        <v>243</v>
      </c>
      <c r="D384" s="102" t="s">
        <v>505</v>
      </c>
      <c r="E384" s="103" t="s">
        <v>30</v>
      </c>
      <c r="F384" s="104">
        <v>3</v>
      </c>
      <c r="G384" s="104">
        <v>1631.6601600000001</v>
      </c>
      <c r="H384" s="50">
        <v>1256.3783232000001</v>
      </c>
      <c r="I384" s="51">
        <v>3769.1349696000002</v>
      </c>
      <c r="J384" s="317"/>
      <c r="K384" s="317">
        <v>0</v>
      </c>
      <c r="L384" s="317"/>
      <c r="M384" s="317">
        <v>0</v>
      </c>
      <c r="N384" s="317">
        <v>3769.1349696000002</v>
      </c>
      <c r="O384" s="52">
        <v>0</v>
      </c>
      <c r="P384" s="53">
        <v>3</v>
      </c>
      <c r="Q384" s="54">
        <v>3</v>
      </c>
      <c r="R384" s="52">
        <v>0</v>
      </c>
      <c r="S384" s="55">
        <v>3769.1349696000002</v>
      </c>
      <c r="T384" s="54">
        <v>3769.1349696000002</v>
      </c>
      <c r="U384" s="56">
        <v>1</v>
      </c>
    </row>
    <row r="385" spans="1:21" s="300" customFormat="1" ht="25.5" x14ac:dyDescent="0.25">
      <c r="A385" s="44" t="s">
        <v>1144</v>
      </c>
      <c r="B385" s="103" t="s">
        <v>1145</v>
      </c>
      <c r="C385" s="101" t="s">
        <v>244</v>
      </c>
      <c r="D385" s="102" t="s">
        <v>505</v>
      </c>
      <c r="E385" s="103" t="s">
        <v>27</v>
      </c>
      <c r="F385" s="104">
        <v>4</v>
      </c>
      <c r="G385" s="104">
        <v>1682.8406400000001</v>
      </c>
      <c r="H385" s="50">
        <v>1295.7872928000002</v>
      </c>
      <c r="I385" s="51">
        <v>5183.1491712000006</v>
      </c>
      <c r="J385" s="317"/>
      <c r="K385" s="317">
        <v>0</v>
      </c>
      <c r="L385" s="317"/>
      <c r="M385" s="317">
        <v>0</v>
      </c>
      <c r="N385" s="317">
        <v>5183.1491712000006</v>
      </c>
      <c r="O385" s="52">
        <v>0</v>
      </c>
      <c r="P385" s="53">
        <v>4</v>
      </c>
      <c r="Q385" s="54">
        <v>4</v>
      </c>
      <c r="R385" s="52">
        <v>0</v>
      </c>
      <c r="S385" s="55">
        <v>5183.1491712000006</v>
      </c>
      <c r="T385" s="54">
        <v>5183.1491712000006</v>
      </c>
      <c r="U385" s="56">
        <v>1</v>
      </c>
    </row>
    <row r="386" spans="1:21" s="300" customFormat="1" ht="15.75" x14ac:dyDescent="0.25">
      <c r="A386" s="44" t="s">
        <v>1146</v>
      </c>
      <c r="B386" s="103" t="s">
        <v>1147</v>
      </c>
      <c r="C386" s="101" t="s">
        <v>245</v>
      </c>
      <c r="D386" s="102" t="s">
        <v>505</v>
      </c>
      <c r="E386" s="103" t="s">
        <v>30</v>
      </c>
      <c r="F386" s="104">
        <v>2</v>
      </c>
      <c r="G386" s="104">
        <v>378.68063999999998</v>
      </c>
      <c r="H386" s="50">
        <v>291.58409280000001</v>
      </c>
      <c r="I386" s="51">
        <v>583.16818560000002</v>
      </c>
      <c r="J386" s="317"/>
      <c r="K386" s="317">
        <v>0</v>
      </c>
      <c r="L386" s="317"/>
      <c r="M386" s="317">
        <v>0</v>
      </c>
      <c r="N386" s="317">
        <v>583.16818560000002</v>
      </c>
      <c r="O386" s="52">
        <v>0</v>
      </c>
      <c r="P386" s="53">
        <v>2</v>
      </c>
      <c r="Q386" s="54">
        <v>2</v>
      </c>
      <c r="R386" s="52">
        <v>0</v>
      </c>
      <c r="S386" s="55">
        <v>583.16818560000002</v>
      </c>
      <c r="T386" s="54">
        <v>583.16818560000002</v>
      </c>
      <c r="U386" s="56">
        <v>1</v>
      </c>
    </row>
    <row r="387" spans="1:21" s="300" customFormat="1" ht="15.75" x14ac:dyDescent="0.25">
      <c r="A387" s="44" t="s">
        <v>1148</v>
      </c>
      <c r="B387" s="103" t="s">
        <v>1149</v>
      </c>
      <c r="C387" s="101" t="s">
        <v>246</v>
      </c>
      <c r="D387" s="102" t="s">
        <v>505</v>
      </c>
      <c r="E387" s="103" t="s">
        <v>27</v>
      </c>
      <c r="F387" s="104">
        <v>1</v>
      </c>
      <c r="G387" s="104">
        <v>5903.46432</v>
      </c>
      <c r="H387" s="50">
        <v>4545.6675264000005</v>
      </c>
      <c r="I387" s="51">
        <v>4545.6675264000005</v>
      </c>
      <c r="J387" s="317"/>
      <c r="K387" s="317">
        <v>0</v>
      </c>
      <c r="L387" s="317"/>
      <c r="M387" s="317">
        <v>0</v>
      </c>
      <c r="N387" s="317">
        <v>4545.6675264000005</v>
      </c>
      <c r="O387" s="52">
        <v>0</v>
      </c>
      <c r="P387" s="53">
        <v>1</v>
      </c>
      <c r="Q387" s="54">
        <v>1</v>
      </c>
      <c r="R387" s="52">
        <v>0</v>
      </c>
      <c r="S387" s="55">
        <v>4545.6675264000005</v>
      </c>
      <c r="T387" s="54">
        <v>4545.6675264000005</v>
      </c>
      <c r="U387" s="56">
        <v>1</v>
      </c>
    </row>
    <row r="388" spans="1:21" s="300" customFormat="1" ht="15.75" x14ac:dyDescent="0.25">
      <c r="A388" s="44" t="s">
        <v>1150</v>
      </c>
      <c r="B388" s="103" t="s">
        <v>1151</v>
      </c>
      <c r="C388" s="101" t="s">
        <v>247</v>
      </c>
      <c r="D388" s="102" t="s">
        <v>505</v>
      </c>
      <c r="E388" s="103" t="s">
        <v>27</v>
      </c>
      <c r="F388" s="104">
        <v>11</v>
      </c>
      <c r="G388" s="104">
        <v>223.92864</v>
      </c>
      <c r="H388" s="50">
        <v>172.4250528</v>
      </c>
      <c r="I388" s="51">
        <v>1896.6755808</v>
      </c>
      <c r="J388" s="317"/>
      <c r="K388" s="317">
        <v>0</v>
      </c>
      <c r="L388" s="317"/>
      <c r="M388" s="317">
        <v>0</v>
      </c>
      <c r="N388" s="317">
        <v>1896.6755808</v>
      </c>
      <c r="O388" s="52">
        <v>0</v>
      </c>
      <c r="P388" s="53">
        <v>11</v>
      </c>
      <c r="Q388" s="54">
        <v>11</v>
      </c>
      <c r="R388" s="52">
        <v>0</v>
      </c>
      <c r="S388" s="55">
        <v>1896.6755808</v>
      </c>
      <c r="T388" s="54">
        <v>1896.6755808</v>
      </c>
      <c r="U388" s="56">
        <v>1</v>
      </c>
    </row>
    <row r="389" spans="1:21" s="300" customFormat="1" ht="15.75" x14ac:dyDescent="0.25">
      <c r="A389" s="44" t="s">
        <v>1152</v>
      </c>
      <c r="B389" s="103" t="s">
        <v>1153</v>
      </c>
      <c r="C389" s="101" t="s">
        <v>248</v>
      </c>
      <c r="D389" s="102" t="s">
        <v>505</v>
      </c>
      <c r="E389" s="103" t="s">
        <v>27</v>
      </c>
      <c r="F389" s="104">
        <v>7</v>
      </c>
      <c r="G389" s="104">
        <v>105.48096</v>
      </c>
      <c r="H389" s="50">
        <v>81.220339199999998</v>
      </c>
      <c r="I389" s="51">
        <v>568.54237439999997</v>
      </c>
      <c r="J389" s="317"/>
      <c r="K389" s="317">
        <v>0</v>
      </c>
      <c r="L389" s="317"/>
      <c r="M389" s="317">
        <v>0</v>
      </c>
      <c r="N389" s="317">
        <v>568.54237439999997</v>
      </c>
      <c r="O389" s="52">
        <v>0</v>
      </c>
      <c r="P389" s="53">
        <v>7</v>
      </c>
      <c r="Q389" s="54">
        <v>7</v>
      </c>
      <c r="R389" s="52">
        <v>0</v>
      </c>
      <c r="S389" s="55">
        <v>568.54237439999997</v>
      </c>
      <c r="T389" s="54">
        <v>568.54237439999997</v>
      </c>
      <c r="U389" s="56">
        <v>1</v>
      </c>
    </row>
    <row r="390" spans="1:21" s="300" customFormat="1" ht="15.75" x14ac:dyDescent="0.25">
      <c r="A390" s="44" t="s">
        <v>1154</v>
      </c>
      <c r="B390" s="103" t="s">
        <v>1155</v>
      </c>
      <c r="C390" s="101" t="s">
        <v>249</v>
      </c>
      <c r="D390" s="102" t="s">
        <v>505</v>
      </c>
      <c r="E390" s="103" t="s">
        <v>27</v>
      </c>
      <c r="F390" s="104">
        <v>1</v>
      </c>
      <c r="G390" s="104">
        <v>503.96735999999999</v>
      </c>
      <c r="H390" s="50">
        <v>388.05486719999999</v>
      </c>
      <c r="I390" s="51">
        <v>388.05486719999999</v>
      </c>
      <c r="J390" s="317"/>
      <c r="K390" s="317">
        <v>0</v>
      </c>
      <c r="L390" s="317"/>
      <c r="M390" s="317">
        <v>0</v>
      </c>
      <c r="N390" s="317">
        <v>388.05486719999999</v>
      </c>
      <c r="O390" s="52">
        <v>0</v>
      </c>
      <c r="P390" s="53">
        <v>1</v>
      </c>
      <c r="Q390" s="54">
        <v>1</v>
      </c>
      <c r="R390" s="52">
        <v>0</v>
      </c>
      <c r="S390" s="55">
        <v>388.05486719999999</v>
      </c>
      <c r="T390" s="54">
        <v>388.05486719999999</v>
      </c>
      <c r="U390" s="56">
        <v>1</v>
      </c>
    </row>
    <row r="391" spans="1:21" s="300" customFormat="1" ht="15.75" x14ac:dyDescent="0.25">
      <c r="A391" s="44" t="s">
        <v>1156</v>
      </c>
      <c r="B391" s="103" t="s">
        <v>1157</v>
      </c>
      <c r="C391" s="101" t="s">
        <v>250</v>
      </c>
      <c r="D391" s="102" t="s">
        <v>505</v>
      </c>
      <c r="E391" s="103" t="s">
        <v>30</v>
      </c>
      <c r="F391" s="104">
        <v>80</v>
      </c>
      <c r="G391" s="104">
        <v>40.709759999999996</v>
      </c>
      <c r="H391" s="50">
        <v>31.346515199999999</v>
      </c>
      <c r="I391" s="51">
        <v>2507.7212159999999</v>
      </c>
      <c r="J391" s="317"/>
      <c r="K391" s="317">
        <v>0</v>
      </c>
      <c r="L391" s="317"/>
      <c r="M391" s="317">
        <v>0</v>
      </c>
      <c r="N391" s="317">
        <v>2507.7212159999999</v>
      </c>
      <c r="O391" s="52">
        <v>0</v>
      </c>
      <c r="P391" s="53">
        <v>80</v>
      </c>
      <c r="Q391" s="54">
        <v>80</v>
      </c>
      <c r="R391" s="52">
        <v>0</v>
      </c>
      <c r="S391" s="55">
        <v>2507.7212159999999</v>
      </c>
      <c r="T391" s="54">
        <v>2507.7212159999999</v>
      </c>
      <c r="U391" s="56">
        <v>1</v>
      </c>
    </row>
    <row r="392" spans="1:21" s="300" customFormat="1" ht="15.75" x14ac:dyDescent="0.25">
      <c r="A392" s="44" t="s">
        <v>1158</v>
      </c>
      <c r="B392" s="103" t="s">
        <v>1159</v>
      </c>
      <c r="C392" s="101" t="s">
        <v>251</v>
      </c>
      <c r="D392" s="102" t="s">
        <v>505</v>
      </c>
      <c r="E392" s="103" t="s">
        <v>30</v>
      </c>
      <c r="F392" s="104">
        <v>80</v>
      </c>
      <c r="G392" s="104">
        <v>49.5456</v>
      </c>
      <c r="H392" s="50">
        <v>38.150112</v>
      </c>
      <c r="I392" s="51">
        <v>3052.0089600000001</v>
      </c>
      <c r="J392" s="317"/>
      <c r="K392" s="317">
        <v>0</v>
      </c>
      <c r="L392" s="317"/>
      <c r="M392" s="317">
        <v>0</v>
      </c>
      <c r="N392" s="317">
        <v>3052.0089600000001</v>
      </c>
      <c r="O392" s="52">
        <v>0</v>
      </c>
      <c r="P392" s="53">
        <v>80</v>
      </c>
      <c r="Q392" s="54">
        <v>80</v>
      </c>
      <c r="R392" s="52">
        <v>0</v>
      </c>
      <c r="S392" s="55">
        <v>3052.0089600000001</v>
      </c>
      <c r="T392" s="54">
        <v>3052.0089600000001</v>
      </c>
      <c r="U392" s="56">
        <v>1</v>
      </c>
    </row>
    <row r="393" spans="1:21" s="300" customFormat="1" ht="15.75" x14ac:dyDescent="0.25">
      <c r="A393" s="44" t="s">
        <v>1160</v>
      </c>
      <c r="B393" s="103" t="s">
        <v>1161</v>
      </c>
      <c r="C393" s="101" t="s">
        <v>252</v>
      </c>
      <c r="D393" s="102" t="s">
        <v>505</v>
      </c>
      <c r="E393" s="103" t="s">
        <v>30</v>
      </c>
      <c r="F393" s="104">
        <v>80</v>
      </c>
      <c r="G393" s="104">
        <v>29.55264</v>
      </c>
      <c r="H393" s="50">
        <v>22.755532800000001</v>
      </c>
      <c r="I393" s="51">
        <v>1820.442624</v>
      </c>
      <c r="J393" s="317"/>
      <c r="K393" s="317">
        <v>0</v>
      </c>
      <c r="L393" s="317"/>
      <c r="M393" s="317">
        <v>0</v>
      </c>
      <c r="N393" s="317">
        <v>1820.442624</v>
      </c>
      <c r="O393" s="52">
        <v>0</v>
      </c>
      <c r="P393" s="53">
        <v>80</v>
      </c>
      <c r="Q393" s="54">
        <v>80</v>
      </c>
      <c r="R393" s="52">
        <v>0</v>
      </c>
      <c r="S393" s="55">
        <v>1820.442624</v>
      </c>
      <c r="T393" s="54">
        <v>1820.442624</v>
      </c>
      <c r="U393" s="56">
        <v>1</v>
      </c>
    </row>
    <row r="394" spans="1:21" s="300" customFormat="1" ht="15.75" x14ac:dyDescent="0.25">
      <c r="A394" s="190">
        <v>14</v>
      </c>
      <c r="B394" s="191"/>
      <c r="C394" s="192" t="s">
        <v>253</v>
      </c>
      <c r="D394" s="192"/>
      <c r="E394" s="186"/>
      <c r="F394" s="186"/>
      <c r="G394" s="193"/>
      <c r="H394" s="194"/>
      <c r="I394" s="189">
        <v>73125.029577600013</v>
      </c>
      <c r="J394" s="189">
        <v>0</v>
      </c>
      <c r="K394" s="189">
        <v>0</v>
      </c>
      <c r="L394" s="189">
        <v>0</v>
      </c>
      <c r="M394" s="189">
        <v>0</v>
      </c>
      <c r="N394" s="189">
        <v>73125.029577600013</v>
      </c>
      <c r="O394" s="189"/>
      <c r="P394" s="189"/>
      <c r="Q394" s="189"/>
      <c r="R394" s="189">
        <v>11793.708326399999</v>
      </c>
      <c r="S394" s="189">
        <v>61331.321251200017</v>
      </c>
      <c r="T394" s="189">
        <v>73125.029577600013</v>
      </c>
      <c r="U394" s="43">
        <v>1</v>
      </c>
    </row>
    <row r="395" spans="1:21" s="300" customFormat="1" ht="15.75" customHeight="1" x14ac:dyDescent="0.25">
      <c r="A395" s="78" t="s">
        <v>1162</v>
      </c>
      <c r="B395" s="195"/>
      <c r="C395" s="196" t="s">
        <v>254</v>
      </c>
      <c r="D395" s="196"/>
      <c r="E395" s="196"/>
      <c r="F395" s="196"/>
      <c r="G395" s="197"/>
      <c r="H395" s="198"/>
      <c r="I395" s="199">
        <v>2631.4159872</v>
      </c>
      <c r="J395" s="199">
        <v>0</v>
      </c>
      <c r="K395" s="199">
        <v>0</v>
      </c>
      <c r="L395" s="199">
        <v>0</v>
      </c>
      <c r="M395" s="199">
        <v>0</v>
      </c>
      <c r="N395" s="199">
        <v>2631.4159872</v>
      </c>
      <c r="O395" s="199"/>
      <c r="P395" s="199"/>
      <c r="Q395" s="199"/>
      <c r="R395" s="199">
        <v>2631.4159872</v>
      </c>
      <c r="S395" s="199">
        <v>0</v>
      </c>
      <c r="T395" s="199">
        <v>2631.4159872</v>
      </c>
      <c r="U395" s="84">
        <v>1</v>
      </c>
    </row>
    <row r="396" spans="1:21" s="300" customFormat="1" ht="25.5" x14ac:dyDescent="0.25">
      <c r="A396" s="44" t="s">
        <v>1163</v>
      </c>
      <c r="B396" s="100" t="s">
        <v>814</v>
      </c>
      <c r="C396" s="101" t="s">
        <v>120</v>
      </c>
      <c r="D396" s="102" t="s">
        <v>505</v>
      </c>
      <c r="E396" s="103" t="s">
        <v>35</v>
      </c>
      <c r="F396" s="104">
        <v>95</v>
      </c>
      <c r="G396" s="104">
        <v>14.202240000000002</v>
      </c>
      <c r="H396" s="50">
        <v>10.935724800000001</v>
      </c>
      <c r="I396" s="51">
        <v>1038.8938560000001</v>
      </c>
      <c r="J396" s="317"/>
      <c r="K396" s="317">
        <v>0</v>
      </c>
      <c r="L396" s="317"/>
      <c r="M396" s="317">
        <v>0</v>
      </c>
      <c r="N396" s="317">
        <v>1038.8938560000001</v>
      </c>
      <c r="O396" s="52">
        <v>95</v>
      </c>
      <c r="P396" s="53"/>
      <c r="Q396" s="54">
        <v>95</v>
      </c>
      <c r="R396" s="52">
        <v>1038.8938560000001</v>
      </c>
      <c r="S396" s="55">
        <v>0</v>
      </c>
      <c r="T396" s="54">
        <v>1038.8938560000001</v>
      </c>
      <c r="U396" s="56">
        <v>1</v>
      </c>
    </row>
    <row r="397" spans="1:21" s="300" customFormat="1" ht="25.5" x14ac:dyDescent="0.25">
      <c r="A397" s="44" t="s">
        <v>1164</v>
      </c>
      <c r="B397" s="100" t="s">
        <v>816</v>
      </c>
      <c r="C397" s="101" t="s">
        <v>121</v>
      </c>
      <c r="D397" s="102" t="s">
        <v>505</v>
      </c>
      <c r="E397" s="103" t="s">
        <v>35</v>
      </c>
      <c r="F397" s="104">
        <v>7</v>
      </c>
      <c r="G397" s="104">
        <v>18.320640000000001</v>
      </c>
      <c r="H397" s="50">
        <v>14.106892800000001</v>
      </c>
      <c r="I397" s="51">
        <v>98.748249600000008</v>
      </c>
      <c r="J397" s="317"/>
      <c r="K397" s="317">
        <v>0</v>
      </c>
      <c r="L397" s="317"/>
      <c r="M397" s="317">
        <v>0</v>
      </c>
      <c r="N397" s="317">
        <v>98.748249600000008</v>
      </c>
      <c r="O397" s="52">
        <v>7</v>
      </c>
      <c r="P397" s="53"/>
      <c r="Q397" s="54">
        <v>7</v>
      </c>
      <c r="R397" s="52">
        <v>98.748249600000008</v>
      </c>
      <c r="S397" s="55">
        <v>0</v>
      </c>
      <c r="T397" s="54">
        <v>98.748249600000008</v>
      </c>
      <c r="U397" s="56">
        <v>1</v>
      </c>
    </row>
    <row r="398" spans="1:21" s="300" customFormat="1" ht="25.5" x14ac:dyDescent="0.25">
      <c r="A398" s="44" t="s">
        <v>1165</v>
      </c>
      <c r="B398" s="100" t="s">
        <v>818</v>
      </c>
      <c r="C398" s="101" t="s">
        <v>122</v>
      </c>
      <c r="D398" s="102" t="s">
        <v>505</v>
      </c>
      <c r="E398" s="103" t="s">
        <v>35</v>
      </c>
      <c r="F398" s="104">
        <v>4</v>
      </c>
      <c r="G398" s="104">
        <v>18.857279999999999</v>
      </c>
      <c r="H398" s="50">
        <v>14.520105599999999</v>
      </c>
      <c r="I398" s="51">
        <v>58.080422399999996</v>
      </c>
      <c r="J398" s="317"/>
      <c r="K398" s="317">
        <v>0</v>
      </c>
      <c r="L398" s="317"/>
      <c r="M398" s="317">
        <v>0</v>
      </c>
      <c r="N398" s="317">
        <v>58.080422399999996</v>
      </c>
      <c r="O398" s="52">
        <v>4</v>
      </c>
      <c r="P398" s="53"/>
      <c r="Q398" s="54">
        <v>4</v>
      </c>
      <c r="R398" s="52">
        <v>58.080422399999996</v>
      </c>
      <c r="S398" s="55">
        <v>0</v>
      </c>
      <c r="T398" s="54">
        <v>58.080422399999996</v>
      </c>
      <c r="U398" s="56">
        <v>1</v>
      </c>
    </row>
    <row r="399" spans="1:21" s="300" customFormat="1" ht="38.25" x14ac:dyDescent="0.25">
      <c r="A399" s="44" t="s">
        <v>1166</v>
      </c>
      <c r="B399" s="100" t="s">
        <v>833</v>
      </c>
      <c r="C399" s="101" t="s">
        <v>129</v>
      </c>
      <c r="D399" s="102" t="s">
        <v>505</v>
      </c>
      <c r="E399" s="103" t="s">
        <v>27</v>
      </c>
      <c r="F399" s="104">
        <v>11</v>
      </c>
      <c r="G399" s="104">
        <v>17.709119999999999</v>
      </c>
      <c r="H399" s="50">
        <v>13.6360224</v>
      </c>
      <c r="I399" s="51">
        <v>149.99624639999999</v>
      </c>
      <c r="J399" s="317"/>
      <c r="K399" s="317">
        <v>0</v>
      </c>
      <c r="L399" s="317"/>
      <c r="M399" s="317">
        <v>0</v>
      </c>
      <c r="N399" s="317">
        <v>149.99624639999999</v>
      </c>
      <c r="O399" s="52">
        <v>11</v>
      </c>
      <c r="P399" s="53"/>
      <c r="Q399" s="54">
        <v>11</v>
      </c>
      <c r="R399" s="52">
        <v>149.99624639999999</v>
      </c>
      <c r="S399" s="55">
        <v>0</v>
      </c>
      <c r="T399" s="54">
        <v>149.99624639999999</v>
      </c>
      <c r="U399" s="56">
        <v>1</v>
      </c>
    </row>
    <row r="400" spans="1:21" s="300" customFormat="1" ht="38.25" x14ac:dyDescent="0.25">
      <c r="A400" s="44" t="s">
        <v>1167</v>
      </c>
      <c r="B400" s="100" t="s">
        <v>835</v>
      </c>
      <c r="C400" s="101" t="s">
        <v>130</v>
      </c>
      <c r="D400" s="102" t="s">
        <v>505</v>
      </c>
      <c r="E400" s="103" t="s">
        <v>27</v>
      </c>
      <c r="F400" s="104">
        <v>6</v>
      </c>
      <c r="G400" s="104">
        <v>24.048960000000001</v>
      </c>
      <c r="H400" s="50">
        <v>18.517699200000003</v>
      </c>
      <c r="I400" s="51">
        <v>111.10619520000002</v>
      </c>
      <c r="J400" s="317"/>
      <c r="K400" s="317">
        <v>0</v>
      </c>
      <c r="L400" s="317"/>
      <c r="M400" s="317">
        <v>0</v>
      </c>
      <c r="N400" s="317">
        <v>111.10619520000002</v>
      </c>
      <c r="O400" s="52">
        <v>6</v>
      </c>
      <c r="P400" s="53"/>
      <c r="Q400" s="54">
        <v>6</v>
      </c>
      <c r="R400" s="52">
        <v>111.10619520000002</v>
      </c>
      <c r="S400" s="55">
        <v>0</v>
      </c>
      <c r="T400" s="54">
        <v>111.10619520000002</v>
      </c>
      <c r="U400" s="56">
        <v>1</v>
      </c>
    </row>
    <row r="401" spans="1:21" s="300" customFormat="1" ht="25.5" x14ac:dyDescent="0.25">
      <c r="A401" s="44" t="s">
        <v>1168</v>
      </c>
      <c r="B401" s="100" t="s">
        <v>843</v>
      </c>
      <c r="C401" s="101" t="s">
        <v>134</v>
      </c>
      <c r="D401" s="102" t="s">
        <v>505</v>
      </c>
      <c r="E401" s="103" t="s">
        <v>27</v>
      </c>
      <c r="F401" s="104">
        <v>32</v>
      </c>
      <c r="G401" s="104">
        <v>11.069759999999999</v>
      </c>
      <c r="H401" s="50">
        <v>8.5237151999999998</v>
      </c>
      <c r="I401" s="51">
        <v>272.75888639999999</v>
      </c>
      <c r="J401" s="317"/>
      <c r="K401" s="317">
        <v>0</v>
      </c>
      <c r="L401" s="317"/>
      <c r="M401" s="317">
        <v>0</v>
      </c>
      <c r="N401" s="317">
        <v>272.75888639999999</v>
      </c>
      <c r="O401" s="52">
        <v>32</v>
      </c>
      <c r="P401" s="53"/>
      <c r="Q401" s="54">
        <v>32</v>
      </c>
      <c r="R401" s="52">
        <v>272.75888639999999</v>
      </c>
      <c r="S401" s="55">
        <v>0</v>
      </c>
      <c r="T401" s="54">
        <v>272.75888639999999</v>
      </c>
      <c r="U401" s="56">
        <v>1</v>
      </c>
    </row>
    <row r="402" spans="1:21" s="300" customFormat="1" ht="25.5" x14ac:dyDescent="0.25">
      <c r="A402" s="44" t="s">
        <v>1169</v>
      </c>
      <c r="B402" s="100" t="s">
        <v>845</v>
      </c>
      <c r="C402" s="101" t="s">
        <v>135</v>
      </c>
      <c r="D402" s="102" t="s">
        <v>505</v>
      </c>
      <c r="E402" s="103" t="s">
        <v>27</v>
      </c>
      <c r="F402" s="104">
        <v>3</v>
      </c>
      <c r="G402" s="104">
        <v>15.337919999999999</v>
      </c>
      <c r="H402" s="50">
        <v>11.810198399999999</v>
      </c>
      <c r="I402" s="51">
        <v>35.430595199999999</v>
      </c>
      <c r="J402" s="317"/>
      <c r="K402" s="317">
        <v>0</v>
      </c>
      <c r="L402" s="317"/>
      <c r="M402" s="317">
        <v>0</v>
      </c>
      <c r="N402" s="317">
        <v>35.430595199999999</v>
      </c>
      <c r="O402" s="52">
        <v>3</v>
      </c>
      <c r="P402" s="53"/>
      <c r="Q402" s="54">
        <v>3</v>
      </c>
      <c r="R402" s="52">
        <v>35.430595199999999</v>
      </c>
      <c r="S402" s="55">
        <v>0</v>
      </c>
      <c r="T402" s="54">
        <v>35.430595199999999</v>
      </c>
      <c r="U402" s="56">
        <v>1</v>
      </c>
    </row>
    <row r="403" spans="1:21" s="300" customFormat="1" ht="25.5" x14ac:dyDescent="0.25">
      <c r="A403" s="44" t="s">
        <v>1170</v>
      </c>
      <c r="B403" s="100" t="s">
        <v>847</v>
      </c>
      <c r="C403" s="101" t="s">
        <v>136</v>
      </c>
      <c r="D403" s="102" t="s">
        <v>505</v>
      </c>
      <c r="E403" s="103" t="s">
        <v>27</v>
      </c>
      <c r="F403" s="104">
        <v>2</v>
      </c>
      <c r="G403" s="104">
        <v>13.24128</v>
      </c>
      <c r="H403" s="50">
        <v>10.195785600000001</v>
      </c>
      <c r="I403" s="51">
        <v>20.391571200000001</v>
      </c>
      <c r="J403" s="317"/>
      <c r="K403" s="317">
        <v>0</v>
      </c>
      <c r="L403" s="317"/>
      <c r="M403" s="317">
        <v>0</v>
      </c>
      <c r="N403" s="317">
        <v>20.391571200000001</v>
      </c>
      <c r="O403" s="52">
        <v>2</v>
      </c>
      <c r="P403" s="53"/>
      <c r="Q403" s="54">
        <v>2</v>
      </c>
      <c r="R403" s="52">
        <v>20.391571200000001</v>
      </c>
      <c r="S403" s="55">
        <v>0</v>
      </c>
      <c r="T403" s="54">
        <v>20.391571200000001</v>
      </c>
      <c r="U403" s="56">
        <v>1</v>
      </c>
    </row>
    <row r="404" spans="1:21" s="300" customFormat="1" ht="38.25" x14ac:dyDescent="0.25">
      <c r="A404" s="44" t="s">
        <v>1171</v>
      </c>
      <c r="B404" s="100" t="s">
        <v>900</v>
      </c>
      <c r="C404" s="101" t="s">
        <v>158</v>
      </c>
      <c r="D404" s="102" t="s">
        <v>505</v>
      </c>
      <c r="E404" s="103" t="s">
        <v>35</v>
      </c>
      <c r="F404" s="104">
        <v>67</v>
      </c>
      <c r="G404" s="104">
        <v>16.398720000000001</v>
      </c>
      <c r="H404" s="50">
        <v>12.6270144</v>
      </c>
      <c r="I404" s="51">
        <v>846.00996480000003</v>
      </c>
      <c r="J404" s="317"/>
      <c r="K404" s="317">
        <v>0</v>
      </c>
      <c r="L404" s="317"/>
      <c r="M404" s="317">
        <v>0</v>
      </c>
      <c r="N404" s="317">
        <v>846.00996480000003</v>
      </c>
      <c r="O404" s="52">
        <v>67</v>
      </c>
      <c r="P404" s="53"/>
      <c r="Q404" s="54">
        <v>67</v>
      </c>
      <c r="R404" s="52">
        <v>846.00996480000003</v>
      </c>
      <c r="S404" s="55">
        <v>0</v>
      </c>
      <c r="T404" s="54">
        <v>846.00996480000003</v>
      </c>
      <c r="U404" s="56">
        <v>1</v>
      </c>
    </row>
    <row r="405" spans="1:21" s="300" customFormat="1" ht="15.75" customHeight="1" x14ac:dyDescent="0.25">
      <c r="A405" s="158" t="s">
        <v>1172</v>
      </c>
      <c r="B405" s="179"/>
      <c r="C405" s="176" t="s">
        <v>164</v>
      </c>
      <c r="D405" s="176"/>
      <c r="E405" s="176"/>
      <c r="F405" s="176"/>
      <c r="G405" s="180"/>
      <c r="H405" s="181"/>
      <c r="I405" s="166">
        <v>7892.7296447999997</v>
      </c>
      <c r="J405" s="166">
        <v>0</v>
      </c>
      <c r="K405" s="166">
        <v>0</v>
      </c>
      <c r="L405" s="166">
        <v>0</v>
      </c>
      <c r="M405" s="166">
        <v>0</v>
      </c>
      <c r="N405" s="166">
        <v>7892.7296447999997</v>
      </c>
      <c r="O405" s="166">
        <v>0</v>
      </c>
      <c r="P405" s="166"/>
      <c r="Q405" s="166"/>
      <c r="R405" s="166">
        <v>7892.7296447999997</v>
      </c>
      <c r="S405" s="166">
        <v>0</v>
      </c>
      <c r="T405" s="166">
        <v>7892.7296447999997</v>
      </c>
      <c r="U405" s="84">
        <v>1</v>
      </c>
    </row>
    <row r="406" spans="1:21" s="300" customFormat="1" ht="25.5" x14ac:dyDescent="0.25">
      <c r="A406" s="44" t="s">
        <v>1173</v>
      </c>
      <c r="B406" s="100" t="s">
        <v>1109</v>
      </c>
      <c r="C406" s="101" t="s">
        <v>229</v>
      </c>
      <c r="D406" s="102" t="s">
        <v>505</v>
      </c>
      <c r="E406" s="103" t="s">
        <v>35</v>
      </c>
      <c r="F406" s="104">
        <v>986</v>
      </c>
      <c r="G406" s="104">
        <v>10.39584</v>
      </c>
      <c r="H406" s="50">
        <v>8.0047967999999994</v>
      </c>
      <c r="I406" s="51">
        <v>7892.7296447999997</v>
      </c>
      <c r="J406" s="317"/>
      <c r="K406" s="317">
        <v>0</v>
      </c>
      <c r="L406" s="317"/>
      <c r="M406" s="317">
        <v>0</v>
      </c>
      <c r="N406" s="317">
        <v>7892.7296447999997</v>
      </c>
      <c r="O406" s="52">
        <v>986</v>
      </c>
      <c r="P406" s="53"/>
      <c r="Q406" s="54">
        <v>986</v>
      </c>
      <c r="R406" s="52">
        <v>7892.7296447999997</v>
      </c>
      <c r="S406" s="55">
        <v>0</v>
      </c>
      <c r="T406" s="54">
        <v>7892.7296447999997</v>
      </c>
      <c r="U406" s="56">
        <v>1</v>
      </c>
    </row>
    <row r="407" spans="1:21" s="300" customFormat="1" ht="15.75" customHeight="1" x14ac:dyDescent="0.25">
      <c r="A407" s="158" t="s">
        <v>1174</v>
      </c>
      <c r="B407" s="179"/>
      <c r="C407" s="176" t="s">
        <v>172</v>
      </c>
      <c r="D407" s="176"/>
      <c r="E407" s="176"/>
      <c r="F407" s="176"/>
      <c r="G407" s="180"/>
      <c r="H407" s="181"/>
      <c r="I407" s="166">
        <v>1269.5626944000001</v>
      </c>
      <c r="J407" s="166">
        <v>0</v>
      </c>
      <c r="K407" s="166">
        <v>0</v>
      </c>
      <c r="L407" s="166">
        <v>0</v>
      </c>
      <c r="M407" s="166">
        <v>0</v>
      </c>
      <c r="N407" s="166">
        <v>1269.5626944000001</v>
      </c>
      <c r="O407" s="166">
        <v>0</v>
      </c>
      <c r="P407" s="166"/>
      <c r="Q407" s="166"/>
      <c r="R407" s="166">
        <v>1269.5626944000001</v>
      </c>
      <c r="S407" s="166">
        <v>0</v>
      </c>
      <c r="T407" s="166">
        <v>1269.5626944000001</v>
      </c>
      <c r="U407" s="84">
        <v>1</v>
      </c>
    </row>
    <row r="408" spans="1:21" s="300" customFormat="1" ht="25.5" x14ac:dyDescent="0.25">
      <c r="A408" s="44" t="s">
        <v>1108</v>
      </c>
      <c r="B408" s="100" t="s">
        <v>940</v>
      </c>
      <c r="C408" s="101" t="s">
        <v>175</v>
      </c>
      <c r="D408" s="102" t="s">
        <v>505</v>
      </c>
      <c r="E408" s="103" t="s">
        <v>27</v>
      </c>
      <c r="F408" s="104">
        <v>8</v>
      </c>
      <c r="G408" s="104">
        <v>42.556800000000003</v>
      </c>
      <c r="H408" s="50">
        <v>32.768736000000004</v>
      </c>
      <c r="I408" s="51">
        <v>262.14988800000003</v>
      </c>
      <c r="J408" s="317"/>
      <c r="K408" s="317">
        <v>0</v>
      </c>
      <c r="L408" s="317"/>
      <c r="M408" s="317">
        <v>0</v>
      </c>
      <c r="N408" s="317">
        <v>262.14988800000003</v>
      </c>
      <c r="O408" s="52">
        <v>8</v>
      </c>
      <c r="P408" s="53"/>
      <c r="Q408" s="54">
        <v>8</v>
      </c>
      <c r="R408" s="52">
        <v>262.14988800000003</v>
      </c>
      <c r="S408" s="55">
        <v>0</v>
      </c>
      <c r="T408" s="54">
        <v>262.14988800000003</v>
      </c>
      <c r="U408" s="56">
        <v>1</v>
      </c>
    </row>
    <row r="409" spans="1:21" s="300" customFormat="1" ht="25.5" x14ac:dyDescent="0.25">
      <c r="A409" s="44" t="s">
        <v>1110</v>
      </c>
      <c r="B409" s="100" t="s">
        <v>869</v>
      </c>
      <c r="C409" s="101" t="s">
        <v>147</v>
      </c>
      <c r="D409" s="102" t="s">
        <v>505</v>
      </c>
      <c r="E409" s="103" t="s">
        <v>27</v>
      </c>
      <c r="F409" s="104">
        <v>3</v>
      </c>
      <c r="G409" s="104">
        <v>32.098559999999999</v>
      </c>
      <c r="H409" s="50">
        <v>24.715891200000002</v>
      </c>
      <c r="I409" s="51">
        <v>74.147673600000005</v>
      </c>
      <c r="J409" s="317"/>
      <c r="K409" s="317">
        <v>0</v>
      </c>
      <c r="L409" s="317"/>
      <c r="M409" s="317">
        <v>0</v>
      </c>
      <c r="N409" s="317">
        <v>74.147673600000005</v>
      </c>
      <c r="O409" s="52">
        <v>3</v>
      </c>
      <c r="P409" s="53"/>
      <c r="Q409" s="54">
        <v>3</v>
      </c>
      <c r="R409" s="52">
        <v>74.147673600000005</v>
      </c>
      <c r="S409" s="55">
        <v>0</v>
      </c>
      <c r="T409" s="54">
        <v>74.147673600000005</v>
      </c>
      <c r="U409" s="56">
        <v>1</v>
      </c>
    </row>
    <row r="410" spans="1:21" s="300" customFormat="1" ht="25.5" x14ac:dyDescent="0.25">
      <c r="A410" s="44" t="s">
        <v>1112</v>
      </c>
      <c r="B410" s="100" t="s">
        <v>873</v>
      </c>
      <c r="C410" s="101" t="s">
        <v>149</v>
      </c>
      <c r="D410" s="102" t="s">
        <v>505</v>
      </c>
      <c r="E410" s="103" t="s">
        <v>27</v>
      </c>
      <c r="F410" s="104">
        <v>10</v>
      </c>
      <c r="G410" s="104">
        <v>27.256319999999999</v>
      </c>
      <c r="H410" s="50">
        <v>20.987366399999999</v>
      </c>
      <c r="I410" s="51">
        <v>209.87366399999999</v>
      </c>
      <c r="J410" s="317"/>
      <c r="K410" s="317">
        <v>0</v>
      </c>
      <c r="L410" s="317"/>
      <c r="M410" s="317">
        <v>0</v>
      </c>
      <c r="N410" s="317">
        <v>209.87366399999999</v>
      </c>
      <c r="O410" s="52">
        <v>10</v>
      </c>
      <c r="P410" s="53"/>
      <c r="Q410" s="54">
        <v>10</v>
      </c>
      <c r="R410" s="52">
        <v>209.87366399999999</v>
      </c>
      <c r="S410" s="55">
        <v>0</v>
      </c>
      <c r="T410" s="54">
        <v>209.87366399999999</v>
      </c>
      <c r="U410" s="56">
        <v>1</v>
      </c>
    </row>
    <row r="411" spans="1:21" s="300" customFormat="1" ht="25.5" x14ac:dyDescent="0.25">
      <c r="A411" s="44" t="s">
        <v>1114</v>
      </c>
      <c r="B411" s="100" t="s">
        <v>877</v>
      </c>
      <c r="C411" s="101" t="s">
        <v>151</v>
      </c>
      <c r="D411" s="102" t="s">
        <v>505</v>
      </c>
      <c r="E411" s="103" t="s">
        <v>27</v>
      </c>
      <c r="F411" s="104">
        <v>13</v>
      </c>
      <c r="G411" s="104">
        <v>35.817599999999999</v>
      </c>
      <c r="H411" s="50">
        <v>27.579552</v>
      </c>
      <c r="I411" s="51">
        <v>358.534176</v>
      </c>
      <c r="J411" s="317"/>
      <c r="K411" s="317">
        <v>0</v>
      </c>
      <c r="L411" s="317"/>
      <c r="M411" s="317">
        <v>0</v>
      </c>
      <c r="N411" s="317">
        <v>358.534176</v>
      </c>
      <c r="O411" s="52">
        <v>13</v>
      </c>
      <c r="P411" s="53"/>
      <c r="Q411" s="54">
        <v>13</v>
      </c>
      <c r="R411" s="52">
        <v>358.534176</v>
      </c>
      <c r="S411" s="55">
        <v>0</v>
      </c>
      <c r="T411" s="54">
        <v>358.534176</v>
      </c>
      <c r="U411" s="56">
        <v>1</v>
      </c>
    </row>
    <row r="412" spans="1:21" s="300" customFormat="1" ht="25.5" x14ac:dyDescent="0.25">
      <c r="A412" s="44" t="s">
        <v>1175</v>
      </c>
      <c r="B412" s="100" t="s">
        <v>881</v>
      </c>
      <c r="C412" s="101" t="s">
        <v>153</v>
      </c>
      <c r="D412" s="102" t="s">
        <v>505</v>
      </c>
      <c r="E412" s="103" t="s">
        <v>27</v>
      </c>
      <c r="F412" s="104">
        <v>10</v>
      </c>
      <c r="G412" s="104">
        <v>41.745600000000003</v>
      </c>
      <c r="H412" s="50">
        <v>32.144112</v>
      </c>
      <c r="I412" s="51">
        <v>321.44112000000001</v>
      </c>
      <c r="J412" s="317"/>
      <c r="K412" s="317">
        <v>0</v>
      </c>
      <c r="L412" s="317"/>
      <c r="M412" s="317">
        <v>0</v>
      </c>
      <c r="N412" s="317">
        <v>321.44112000000001</v>
      </c>
      <c r="O412" s="52">
        <v>10</v>
      </c>
      <c r="P412" s="53"/>
      <c r="Q412" s="54">
        <v>10</v>
      </c>
      <c r="R412" s="52">
        <v>321.44112000000001</v>
      </c>
      <c r="S412" s="55">
        <v>0</v>
      </c>
      <c r="T412" s="54">
        <v>321.44112000000001</v>
      </c>
      <c r="U412" s="56">
        <v>1</v>
      </c>
    </row>
    <row r="413" spans="1:21" s="300" customFormat="1" ht="25.5" x14ac:dyDescent="0.25">
      <c r="A413" s="44" t="s">
        <v>1176</v>
      </c>
      <c r="B413" s="100" t="s">
        <v>883</v>
      </c>
      <c r="C413" s="101" t="s">
        <v>154</v>
      </c>
      <c r="D413" s="102" t="s">
        <v>505</v>
      </c>
      <c r="E413" s="103" t="s">
        <v>27</v>
      </c>
      <c r="F413" s="104">
        <v>1</v>
      </c>
      <c r="G413" s="104">
        <v>56.384639999999997</v>
      </c>
      <c r="H413" s="50">
        <v>43.416172799999998</v>
      </c>
      <c r="I413" s="51">
        <v>43.416172799999998</v>
      </c>
      <c r="J413" s="317"/>
      <c r="K413" s="317">
        <v>0</v>
      </c>
      <c r="L413" s="317"/>
      <c r="M413" s="317">
        <v>0</v>
      </c>
      <c r="N413" s="317">
        <v>43.416172799999998</v>
      </c>
      <c r="O413" s="52">
        <v>1</v>
      </c>
      <c r="P413" s="53"/>
      <c r="Q413" s="54">
        <v>1</v>
      </c>
      <c r="R413" s="52">
        <v>43.416172799999998</v>
      </c>
      <c r="S413" s="55">
        <v>0</v>
      </c>
      <c r="T413" s="54">
        <v>43.416172799999998</v>
      </c>
      <c r="U413" s="56">
        <v>1</v>
      </c>
    </row>
    <row r="414" spans="1:21" s="300" customFormat="1" ht="15.75" customHeight="1" x14ac:dyDescent="0.25">
      <c r="A414" s="158" t="s">
        <v>1177</v>
      </c>
      <c r="B414" s="179"/>
      <c r="C414" s="176" t="s">
        <v>217</v>
      </c>
      <c r="D414" s="176"/>
      <c r="E414" s="176"/>
      <c r="F414" s="176"/>
      <c r="G414" s="180"/>
      <c r="H414" s="181"/>
      <c r="I414" s="166">
        <v>61331.321251200017</v>
      </c>
      <c r="J414" s="166">
        <v>0</v>
      </c>
      <c r="K414" s="166">
        <v>0</v>
      </c>
      <c r="L414" s="166">
        <v>0</v>
      </c>
      <c r="M414" s="166">
        <v>0</v>
      </c>
      <c r="N414" s="166">
        <v>61331.321251200017</v>
      </c>
      <c r="O414" s="166"/>
      <c r="P414" s="166"/>
      <c r="Q414" s="166"/>
      <c r="R414" s="166">
        <v>0</v>
      </c>
      <c r="S414" s="166">
        <v>61331.321251200017</v>
      </c>
      <c r="T414" s="166">
        <v>61331.321251200017</v>
      </c>
      <c r="U414" s="84">
        <v>1</v>
      </c>
    </row>
    <row r="415" spans="1:21" s="300" customFormat="1" ht="38.25" x14ac:dyDescent="0.25">
      <c r="A415" s="44" t="s">
        <v>1178</v>
      </c>
      <c r="B415" s="100" t="s">
        <v>1179</v>
      </c>
      <c r="C415" s="101" t="s">
        <v>1180</v>
      </c>
      <c r="D415" s="102" t="s">
        <v>505</v>
      </c>
      <c r="E415" s="103" t="s">
        <v>27</v>
      </c>
      <c r="F415" s="104">
        <v>13</v>
      </c>
      <c r="G415" s="104">
        <v>1769.40192</v>
      </c>
      <c r="H415" s="50">
        <v>1362.4394784000001</v>
      </c>
      <c r="I415" s="51">
        <v>17711.713219200003</v>
      </c>
      <c r="J415" s="317"/>
      <c r="K415" s="317">
        <v>0</v>
      </c>
      <c r="L415" s="317"/>
      <c r="M415" s="317">
        <v>0</v>
      </c>
      <c r="N415" s="317">
        <v>17711.713219200003</v>
      </c>
      <c r="O415" s="52">
        <v>0</v>
      </c>
      <c r="P415" s="53">
        <v>13</v>
      </c>
      <c r="Q415" s="54">
        <v>13</v>
      </c>
      <c r="R415" s="52">
        <v>0</v>
      </c>
      <c r="S415" s="55">
        <v>17711.713219200003</v>
      </c>
      <c r="T415" s="54">
        <v>17711.713219200003</v>
      </c>
      <c r="U415" s="56">
        <v>1</v>
      </c>
    </row>
    <row r="416" spans="1:21" s="300" customFormat="1" ht="38.25" x14ac:dyDescent="0.25">
      <c r="A416" s="44" t="s">
        <v>1181</v>
      </c>
      <c r="B416" s="100" t="s">
        <v>1182</v>
      </c>
      <c r="C416" s="101" t="s">
        <v>1183</v>
      </c>
      <c r="D416" s="102" t="s">
        <v>505</v>
      </c>
      <c r="E416" s="103" t="s">
        <v>27</v>
      </c>
      <c r="F416" s="104">
        <v>15</v>
      </c>
      <c r="G416" s="104">
        <v>1769.40192</v>
      </c>
      <c r="H416" s="50">
        <v>1362.4394784000001</v>
      </c>
      <c r="I416" s="51">
        <v>20436.592176000002</v>
      </c>
      <c r="J416" s="317"/>
      <c r="K416" s="317">
        <v>0</v>
      </c>
      <c r="L416" s="317"/>
      <c r="M416" s="317">
        <v>0</v>
      </c>
      <c r="N416" s="317">
        <v>20436.592176000002</v>
      </c>
      <c r="O416" s="52">
        <v>0</v>
      </c>
      <c r="P416" s="53">
        <v>15</v>
      </c>
      <c r="Q416" s="54">
        <v>15</v>
      </c>
      <c r="R416" s="52">
        <v>0</v>
      </c>
      <c r="S416" s="55">
        <v>20436.592176000002</v>
      </c>
      <c r="T416" s="54">
        <v>20436.592176000002</v>
      </c>
      <c r="U416" s="56">
        <v>1</v>
      </c>
    </row>
    <row r="417" spans="1:21" s="300" customFormat="1" ht="15.75" x14ac:dyDescent="0.25">
      <c r="A417" s="44" t="s">
        <v>1184</v>
      </c>
      <c r="B417" s="100" t="s">
        <v>1135</v>
      </c>
      <c r="C417" s="101" t="s">
        <v>239</v>
      </c>
      <c r="D417" s="102" t="s">
        <v>505</v>
      </c>
      <c r="E417" s="103" t="s">
        <v>30</v>
      </c>
      <c r="F417" s="104">
        <v>1</v>
      </c>
      <c r="G417" s="104">
        <v>4134.2496000000001</v>
      </c>
      <c r="H417" s="50">
        <v>3183.3721920000003</v>
      </c>
      <c r="I417" s="51">
        <v>3183.3721920000003</v>
      </c>
      <c r="J417" s="317"/>
      <c r="K417" s="317">
        <v>0</v>
      </c>
      <c r="L417" s="317"/>
      <c r="M417" s="317">
        <v>0</v>
      </c>
      <c r="N417" s="317">
        <v>3183.3721920000003</v>
      </c>
      <c r="O417" s="52">
        <v>0</v>
      </c>
      <c r="P417" s="53">
        <v>1</v>
      </c>
      <c r="Q417" s="54">
        <v>1</v>
      </c>
      <c r="R417" s="52">
        <v>0</v>
      </c>
      <c r="S417" s="55">
        <v>3183.3721920000003</v>
      </c>
      <c r="T417" s="54">
        <v>3183.3721920000003</v>
      </c>
      <c r="U417" s="56">
        <v>1</v>
      </c>
    </row>
    <row r="418" spans="1:21" s="300" customFormat="1" ht="15.75" x14ac:dyDescent="0.25">
      <c r="A418" s="44" t="s">
        <v>1185</v>
      </c>
      <c r="B418" s="100" t="s">
        <v>1137</v>
      </c>
      <c r="C418" s="101" t="s">
        <v>240</v>
      </c>
      <c r="D418" s="102" t="s">
        <v>505</v>
      </c>
      <c r="E418" s="103" t="s">
        <v>27</v>
      </c>
      <c r="F418" s="104">
        <v>1</v>
      </c>
      <c r="G418" s="104">
        <v>26.395199999999999</v>
      </c>
      <c r="H418" s="50">
        <v>20.324304000000001</v>
      </c>
      <c r="I418" s="51">
        <v>20.324304000000001</v>
      </c>
      <c r="J418" s="317"/>
      <c r="K418" s="317">
        <v>0</v>
      </c>
      <c r="L418" s="317"/>
      <c r="M418" s="317">
        <v>0</v>
      </c>
      <c r="N418" s="317">
        <v>20.324304000000001</v>
      </c>
      <c r="O418" s="52">
        <v>0</v>
      </c>
      <c r="P418" s="53">
        <v>1</v>
      </c>
      <c r="Q418" s="54">
        <v>1</v>
      </c>
      <c r="R418" s="52">
        <v>0</v>
      </c>
      <c r="S418" s="55">
        <v>20.324304000000001</v>
      </c>
      <c r="T418" s="54">
        <v>20.324304000000001</v>
      </c>
      <c r="U418" s="56">
        <v>1</v>
      </c>
    </row>
    <row r="419" spans="1:21" s="300" customFormat="1" ht="15.75" x14ac:dyDescent="0.25">
      <c r="A419" s="44" t="s">
        <v>1186</v>
      </c>
      <c r="B419" s="100" t="s">
        <v>1139</v>
      </c>
      <c r="C419" s="101" t="s">
        <v>241</v>
      </c>
      <c r="D419" s="102" t="s">
        <v>505</v>
      </c>
      <c r="E419" s="103" t="s">
        <v>30</v>
      </c>
      <c r="F419" s="104">
        <v>1</v>
      </c>
      <c r="G419" s="104">
        <v>1301.25216</v>
      </c>
      <c r="H419" s="50">
        <v>1001.9641632</v>
      </c>
      <c r="I419" s="51">
        <v>1001.9641632</v>
      </c>
      <c r="J419" s="317"/>
      <c r="K419" s="317">
        <v>0</v>
      </c>
      <c r="L419" s="317"/>
      <c r="M419" s="317">
        <v>0</v>
      </c>
      <c r="N419" s="317">
        <v>1001.9641632</v>
      </c>
      <c r="O419" s="52">
        <v>0</v>
      </c>
      <c r="P419" s="53">
        <v>1</v>
      </c>
      <c r="Q419" s="54">
        <v>1</v>
      </c>
      <c r="R419" s="52">
        <v>0</v>
      </c>
      <c r="S419" s="55">
        <v>1001.9641632</v>
      </c>
      <c r="T419" s="54">
        <v>1001.9641632</v>
      </c>
      <c r="U419" s="56">
        <v>1</v>
      </c>
    </row>
    <row r="420" spans="1:21" s="300" customFormat="1" ht="15.75" x14ac:dyDescent="0.25">
      <c r="A420" s="44" t="s">
        <v>1187</v>
      </c>
      <c r="B420" s="100" t="s">
        <v>1188</v>
      </c>
      <c r="C420" s="101" t="s">
        <v>255</v>
      </c>
      <c r="D420" s="102" t="s">
        <v>505</v>
      </c>
      <c r="E420" s="103" t="s">
        <v>27</v>
      </c>
      <c r="F420" s="104">
        <v>1</v>
      </c>
      <c r="G420" s="104">
        <v>216.79008000000002</v>
      </c>
      <c r="H420" s="50">
        <v>166.92836160000002</v>
      </c>
      <c r="I420" s="51">
        <v>166.92836160000002</v>
      </c>
      <c r="J420" s="317"/>
      <c r="K420" s="317">
        <v>0</v>
      </c>
      <c r="L420" s="317"/>
      <c r="M420" s="317">
        <v>0</v>
      </c>
      <c r="N420" s="317">
        <v>166.92836160000002</v>
      </c>
      <c r="O420" s="52">
        <v>0</v>
      </c>
      <c r="P420" s="53">
        <v>1</v>
      </c>
      <c r="Q420" s="54">
        <v>1</v>
      </c>
      <c r="R420" s="52">
        <v>0</v>
      </c>
      <c r="S420" s="55">
        <v>166.92836160000002</v>
      </c>
      <c r="T420" s="54">
        <v>166.92836160000002</v>
      </c>
      <c r="U420" s="56">
        <v>1</v>
      </c>
    </row>
    <row r="421" spans="1:21" s="300" customFormat="1" ht="15.75" x14ac:dyDescent="0.25">
      <c r="A421" s="44" t="s">
        <v>1189</v>
      </c>
      <c r="B421" s="100" t="s">
        <v>1190</v>
      </c>
      <c r="C421" s="101" t="s">
        <v>256</v>
      </c>
      <c r="D421" s="102" t="s">
        <v>505</v>
      </c>
      <c r="E421" s="103" t="s">
        <v>27</v>
      </c>
      <c r="F421" s="104">
        <v>1</v>
      </c>
      <c r="G421" s="104">
        <v>391.74719999999996</v>
      </c>
      <c r="H421" s="50">
        <v>301.64534399999997</v>
      </c>
      <c r="I421" s="51">
        <v>301.64534399999997</v>
      </c>
      <c r="J421" s="317"/>
      <c r="K421" s="317">
        <v>0</v>
      </c>
      <c r="L421" s="317"/>
      <c r="M421" s="317">
        <v>0</v>
      </c>
      <c r="N421" s="317">
        <v>301.64534399999997</v>
      </c>
      <c r="O421" s="52">
        <v>0</v>
      </c>
      <c r="P421" s="53">
        <v>1</v>
      </c>
      <c r="Q421" s="54">
        <v>1</v>
      </c>
      <c r="R421" s="52">
        <v>0</v>
      </c>
      <c r="S421" s="55">
        <v>301.64534399999997</v>
      </c>
      <c r="T421" s="54">
        <v>301.64534399999997</v>
      </c>
      <c r="U421" s="56">
        <v>1</v>
      </c>
    </row>
    <row r="422" spans="1:21" s="300" customFormat="1" ht="15.75" x14ac:dyDescent="0.25">
      <c r="A422" s="44" t="s">
        <v>1191</v>
      </c>
      <c r="B422" s="100" t="s">
        <v>1192</v>
      </c>
      <c r="C422" s="101" t="s">
        <v>257</v>
      </c>
      <c r="D422" s="102" t="s">
        <v>505</v>
      </c>
      <c r="E422" s="103" t="s">
        <v>27</v>
      </c>
      <c r="F422" s="104">
        <v>1</v>
      </c>
      <c r="G422" s="104">
        <v>430.08575999999999</v>
      </c>
      <c r="H422" s="50">
        <v>331.16603520000001</v>
      </c>
      <c r="I422" s="51">
        <v>331.16603520000001</v>
      </c>
      <c r="J422" s="317"/>
      <c r="K422" s="317">
        <v>0</v>
      </c>
      <c r="L422" s="317"/>
      <c r="M422" s="317">
        <v>0</v>
      </c>
      <c r="N422" s="317">
        <v>331.16603520000001</v>
      </c>
      <c r="O422" s="52">
        <v>0</v>
      </c>
      <c r="P422" s="53">
        <v>1</v>
      </c>
      <c r="Q422" s="54">
        <v>1</v>
      </c>
      <c r="R422" s="52">
        <v>0</v>
      </c>
      <c r="S422" s="55">
        <v>331.16603520000001</v>
      </c>
      <c r="T422" s="54">
        <v>331.16603520000001</v>
      </c>
      <c r="U422" s="56">
        <v>1</v>
      </c>
    </row>
    <row r="423" spans="1:21" s="300" customFormat="1" ht="15.75" x14ac:dyDescent="0.25">
      <c r="A423" s="44" t="s">
        <v>1193</v>
      </c>
      <c r="B423" s="100" t="s">
        <v>1194</v>
      </c>
      <c r="C423" s="101" t="s">
        <v>258</v>
      </c>
      <c r="D423" s="102" t="s">
        <v>505</v>
      </c>
      <c r="E423" s="103" t="s">
        <v>27</v>
      </c>
      <c r="F423" s="104">
        <v>1</v>
      </c>
      <c r="G423" s="104">
        <v>105.25632</v>
      </c>
      <c r="H423" s="50">
        <v>81.047366400000001</v>
      </c>
      <c r="I423" s="51">
        <v>81.047366400000001</v>
      </c>
      <c r="J423" s="317"/>
      <c r="K423" s="317">
        <v>0</v>
      </c>
      <c r="L423" s="317"/>
      <c r="M423" s="317">
        <v>0</v>
      </c>
      <c r="N423" s="317">
        <v>81.047366400000001</v>
      </c>
      <c r="O423" s="52">
        <v>0</v>
      </c>
      <c r="P423" s="53">
        <v>1</v>
      </c>
      <c r="Q423" s="54">
        <v>1</v>
      </c>
      <c r="R423" s="52">
        <v>0</v>
      </c>
      <c r="S423" s="55">
        <v>81.047366400000001</v>
      </c>
      <c r="T423" s="54">
        <v>81.047366400000001</v>
      </c>
      <c r="U423" s="56">
        <v>1</v>
      </c>
    </row>
    <row r="424" spans="1:21" s="300" customFormat="1" ht="15.75" x14ac:dyDescent="0.25">
      <c r="A424" s="44" t="s">
        <v>1195</v>
      </c>
      <c r="B424" s="100" t="s">
        <v>1196</v>
      </c>
      <c r="C424" s="101" t="s">
        <v>259</v>
      </c>
      <c r="D424" s="102" t="s">
        <v>505</v>
      </c>
      <c r="E424" s="103" t="s">
        <v>27</v>
      </c>
      <c r="F424" s="104">
        <v>1</v>
      </c>
      <c r="G424" s="104">
        <v>185.98944</v>
      </c>
      <c r="H424" s="50">
        <v>143.21186879999999</v>
      </c>
      <c r="I424" s="51">
        <v>143.21186879999999</v>
      </c>
      <c r="J424" s="317"/>
      <c r="K424" s="317">
        <v>0</v>
      </c>
      <c r="L424" s="317"/>
      <c r="M424" s="317">
        <v>0</v>
      </c>
      <c r="N424" s="317">
        <v>143.21186879999999</v>
      </c>
      <c r="O424" s="52">
        <v>0</v>
      </c>
      <c r="P424" s="53">
        <v>1</v>
      </c>
      <c r="Q424" s="54">
        <v>1</v>
      </c>
      <c r="R424" s="52">
        <v>0</v>
      </c>
      <c r="S424" s="55">
        <v>143.21186879999999</v>
      </c>
      <c r="T424" s="54">
        <v>143.21186879999999</v>
      </c>
      <c r="U424" s="56">
        <v>1</v>
      </c>
    </row>
    <row r="425" spans="1:21" s="300" customFormat="1" ht="15.75" x14ac:dyDescent="0.25">
      <c r="A425" s="44" t="s">
        <v>1197</v>
      </c>
      <c r="B425" s="100" t="s">
        <v>1141</v>
      </c>
      <c r="C425" s="101" t="s">
        <v>242</v>
      </c>
      <c r="D425" s="102" t="s">
        <v>505</v>
      </c>
      <c r="E425" s="103" t="s">
        <v>30</v>
      </c>
      <c r="F425" s="104">
        <v>2</v>
      </c>
      <c r="G425" s="104">
        <v>4538.2022400000005</v>
      </c>
      <c r="H425" s="50">
        <v>3494.4157248000006</v>
      </c>
      <c r="I425" s="51">
        <v>6988.8314496000012</v>
      </c>
      <c r="J425" s="317"/>
      <c r="K425" s="317">
        <v>0</v>
      </c>
      <c r="L425" s="317"/>
      <c r="M425" s="317">
        <v>0</v>
      </c>
      <c r="N425" s="317">
        <v>6988.8314496000012</v>
      </c>
      <c r="O425" s="52">
        <v>0</v>
      </c>
      <c r="P425" s="53">
        <v>2</v>
      </c>
      <c r="Q425" s="54">
        <v>2</v>
      </c>
      <c r="R425" s="52">
        <v>0</v>
      </c>
      <c r="S425" s="55">
        <v>6988.8314496000012</v>
      </c>
      <c r="T425" s="54">
        <v>6988.8314496000012</v>
      </c>
      <c r="U425" s="56">
        <v>1</v>
      </c>
    </row>
    <row r="426" spans="1:21" s="300" customFormat="1" ht="15.75" x14ac:dyDescent="0.25">
      <c r="A426" s="44" t="s">
        <v>1198</v>
      </c>
      <c r="B426" s="100" t="s">
        <v>1199</v>
      </c>
      <c r="C426" s="101" t="s">
        <v>260</v>
      </c>
      <c r="D426" s="102" t="s">
        <v>505</v>
      </c>
      <c r="E426" s="103" t="s">
        <v>27</v>
      </c>
      <c r="F426" s="104">
        <v>1</v>
      </c>
      <c r="G426" s="104">
        <v>4511.5075200000001</v>
      </c>
      <c r="H426" s="50">
        <v>3473.8607904</v>
      </c>
      <c r="I426" s="51">
        <v>3473.8607904</v>
      </c>
      <c r="J426" s="317"/>
      <c r="K426" s="317">
        <v>0</v>
      </c>
      <c r="L426" s="317"/>
      <c r="M426" s="317">
        <v>0</v>
      </c>
      <c r="N426" s="317">
        <v>3473.8607904</v>
      </c>
      <c r="O426" s="52">
        <v>0</v>
      </c>
      <c r="P426" s="53">
        <v>1</v>
      </c>
      <c r="Q426" s="54">
        <v>1</v>
      </c>
      <c r="R426" s="52">
        <v>0</v>
      </c>
      <c r="S426" s="55">
        <v>3473.8607904</v>
      </c>
      <c r="T426" s="54">
        <v>3473.8607904</v>
      </c>
      <c r="U426" s="56">
        <v>1</v>
      </c>
    </row>
    <row r="427" spans="1:21" s="300" customFormat="1" ht="25.5" x14ac:dyDescent="0.25">
      <c r="A427" s="44" t="s">
        <v>1200</v>
      </c>
      <c r="B427" s="100" t="s">
        <v>1145</v>
      </c>
      <c r="C427" s="101" t="s">
        <v>244</v>
      </c>
      <c r="D427" s="102" t="s">
        <v>505</v>
      </c>
      <c r="E427" s="103" t="s">
        <v>27</v>
      </c>
      <c r="F427" s="104">
        <v>2</v>
      </c>
      <c r="G427" s="104">
        <v>1682.8406400000001</v>
      </c>
      <c r="H427" s="50">
        <v>1295.7872928000002</v>
      </c>
      <c r="I427" s="51">
        <v>2591.5745856000003</v>
      </c>
      <c r="J427" s="317"/>
      <c r="K427" s="317">
        <v>0</v>
      </c>
      <c r="L427" s="317"/>
      <c r="M427" s="317">
        <v>0</v>
      </c>
      <c r="N427" s="317">
        <v>2591.5745856000003</v>
      </c>
      <c r="O427" s="52">
        <v>0</v>
      </c>
      <c r="P427" s="53">
        <v>2</v>
      </c>
      <c r="Q427" s="54">
        <v>2</v>
      </c>
      <c r="R427" s="52">
        <v>0</v>
      </c>
      <c r="S427" s="55">
        <v>2591.5745856000003</v>
      </c>
      <c r="T427" s="54">
        <v>2591.5745856000003</v>
      </c>
      <c r="U427" s="56">
        <v>1</v>
      </c>
    </row>
    <row r="428" spans="1:21" s="300" customFormat="1" ht="15.75" x14ac:dyDescent="0.25">
      <c r="A428" s="44" t="s">
        <v>1201</v>
      </c>
      <c r="B428" s="100" t="s">
        <v>1151</v>
      </c>
      <c r="C428" s="101" t="s">
        <v>247</v>
      </c>
      <c r="D428" s="102" t="s">
        <v>505</v>
      </c>
      <c r="E428" s="103" t="s">
        <v>27</v>
      </c>
      <c r="F428" s="104">
        <v>6</v>
      </c>
      <c r="G428" s="104">
        <v>223.92864</v>
      </c>
      <c r="H428" s="50">
        <v>172.4250528</v>
      </c>
      <c r="I428" s="51">
        <v>1034.5503168</v>
      </c>
      <c r="J428" s="317"/>
      <c r="K428" s="317">
        <v>0</v>
      </c>
      <c r="L428" s="317"/>
      <c r="M428" s="317">
        <v>0</v>
      </c>
      <c r="N428" s="317">
        <v>1034.5503168</v>
      </c>
      <c r="O428" s="52">
        <v>0</v>
      </c>
      <c r="P428" s="53">
        <v>6</v>
      </c>
      <c r="Q428" s="54">
        <v>6</v>
      </c>
      <c r="R428" s="52">
        <v>0</v>
      </c>
      <c r="S428" s="55">
        <v>1034.5503168</v>
      </c>
      <c r="T428" s="54">
        <v>1034.5503168</v>
      </c>
      <c r="U428" s="56">
        <v>1</v>
      </c>
    </row>
    <row r="429" spans="1:21" s="300" customFormat="1" ht="15.75" x14ac:dyDescent="0.25">
      <c r="A429" s="44" t="s">
        <v>1202</v>
      </c>
      <c r="B429" s="100" t="s">
        <v>1155</v>
      </c>
      <c r="C429" s="101" t="s">
        <v>249</v>
      </c>
      <c r="D429" s="102" t="s">
        <v>505</v>
      </c>
      <c r="E429" s="103" t="s">
        <v>27</v>
      </c>
      <c r="F429" s="104">
        <v>1</v>
      </c>
      <c r="G429" s="104">
        <v>503.96735999999999</v>
      </c>
      <c r="H429" s="50">
        <v>388.05486719999999</v>
      </c>
      <c r="I429" s="51">
        <v>388.05486719999999</v>
      </c>
      <c r="J429" s="317"/>
      <c r="K429" s="317">
        <v>0</v>
      </c>
      <c r="L429" s="317"/>
      <c r="M429" s="317">
        <v>0</v>
      </c>
      <c r="N429" s="317">
        <v>388.05486719999999</v>
      </c>
      <c r="O429" s="52">
        <v>0</v>
      </c>
      <c r="P429" s="53">
        <v>1</v>
      </c>
      <c r="Q429" s="54">
        <v>1</v>
      </c>
      <c r="R429" s="52">
        <v>0</v>
      </c>
      <c r="S429" s="55">
        <v>388.05486719999999</v>
      </c>
      <c r="T429" s="54">
        <v>388.05486719999999</v>
      </c>
      <c r="U429" s="56">
        <v>1</v>
      </c>
    </row>
    <row r="430" spans="1:21" s="300" customFormat="1" ht="15.75" x14ac:dyDescent="0.25">
      <c r="A430" s="44" t="s">
        <v>1203</v>
      </c>
      <c r="B430" s="100" t="s">
        <v>1153</v>
      </c>
      <c r="C430" s="101" t="s">
        <v>248</v>
      </c>
      <c r="D430" s="102" t="s">
        <v>505</v>
      </c>
      <c r="E430" s="103" t="s">
        <v>27</v>
      </c>
      <c r="F430" s="104">
        <v>11</v>
      </c>
      <c r="G430" s="104">
        <v>105.48096</v>
      </c>
      <c r="H430" s="50">
        <v>81.220339199999998</v>
      </c>
      <c r="I430" s="51">
        <v>893.42373120000002</v>
      </c>
      <c r="J430" s="317"/>
      <c r="K430" s="317">
        <v>0</v>
      </c>
      <c r="L430" s="317"/>
      <c r="M430" s="317">
        <v>0</v>
      </c>
      <c r="N430" s="317">
        <v>893.42373120000002</v>
      </c>
      <c r="O430" s="52">
        <v>0</v>
      </c>
      <c r="P430" s="53">
        <v>11</v>
      </c>
      <c r="Q430" s="54">
        <v>11</v>
      </c>
      <c r="R430" s="52">
        <v>0</v>
      </c>
      <c r="S430" s="55">
        <v>893.42373120000002</v>
      </c>
      <c r="T430" s="54">
        <v>893.42373120000002</v>
      </c>
      <c r="U430" s="56">
        <v>1</v>
      </c>
    </row>
    <row r="431" spans="1:21" s="300" customFormat="1" ht="15.75" x14ac:dyDescent="0.25">
      <c r="A431" s="44" t="s">
        <v>1204</v>
      </c>
      <c r="B431" s="100" t="s">
        <v>1157</v>
      </c>
      <c r="C431" s="101" t="s">
        <v>250</v>
      </c>
      <c r="D431" s="102" t="s">
        <v>505</v>
      </c>
      <c r="E431" s="103" t="s">
        <v>30</v>
      </c>
      <c r="F431" s="104">
        <v>28</v>
      </c>
      <c r="G431" s="104">
        <v>40.709759999999996</v>
      </c>
      <c r="H431" s="50">
        <v>31.346515199999999</v>
      </c>
      <c r="I431" s="51">
        <v>877.70242559999997</v>
      </c>
      <c r="J431" s="317"/>
      <c r="K431" s="317">
        <v>0</v>
      </c>
      <c r="L431" s="317"/>
      <c r="M431" s="317">
        <v>0</v>
      </c>
      <c r="N431" s="317">
        <v>877.70242559999997</v>
      </c>
      <c r="O431" s="52">
        <v>0</v>
      </c>
      <c r="P431" s="53">
        <v>28</v>
      </c>
      <c r="Q431" s="54">
        <v>28</v>
      </c>
      <c r="R431" s="52">
        <v>0</v>
      </c>
      <c r="S431" s="55">
        <v>877.70242559999997</v>
      </c>
      <c r="T431" s="54">
        <v>877.70242559999997</v>
      </c>
      <c r="U431" s="56">
        <v>1</v>
      </c>
    </row>
    <row r="432" spans="1:21" s="300" customFormat="1" ht="15.75" x14ac:dyDescent="0.25">
      <c r="A432" s="44" t="s">
        <v>1205</v>
      </c>
      <c r="B432" s="100" t="s">
        <v>1159</v>
      </c>
      <c r="C432" s="101" t="s">
        <v>251</v>
      </c>
      <c r="D432" s="102" t="s">
        <v>505</v>
      </c>
      <c r="E432" s="103" t="s">
        <v>30</v>
      </c>
      <c r="F432" s="104">
        <v>28</v>
      </c>
      <c r="G432" s="104">
        <v>49.5456</v>
      </c>
      <c r="H432" s="50">
        <v>38.150112</v>
      </c>
      <c r="I432" s="51">
        <v>1068.2031360000001</v>
      </c>
      <c r="J432" s="317"/>
      <c r="K432" s="317">
        <v>0</v>
      </c>
      <c r="L432" s="317"/>
      <c r="M432" s="317">
        <v>0</v>
      </c>
      <c r="N432" s="317">
        <v>1068.2031360000001</v>
      </c>
      <c r="O432" s="52">
        <v>0</v>
      </c>
      <c r="P432" s="53">
        <v>28</v>
      </c>
      <c r="Q432" s="54">
        <v>28</v>
      </c>
      <c r="R432" s="52">
        <v>0</v>
      </c>
      <c r="S432" s="55">
        <v>1068.2031360000001</v>
      </c>
      <c r="T432" s="54">
        <v>1068.2031360000001</v>
      </c>
      <c r="U432" s="56">
        <v>1</v>
      </c>
    </row>
    <row r="433" spans="1:21" s="300" customFormat="1" ht="15.75" x14ac:dyDescent="0.25">
      <c r="A433" s="44" t="s">
        <v>1206</v>
      </c>
      <c r="B433" s="100" t="s">
        <v>1161</v>
      </c>
      <c r="C433" s="101" t="s">
        <v>252</v>
      </c>
      <c r="D433" s="102" t="s">
        <v>505</v>
      </c>
      <c r="E433" s="103" t="s">
        <v>30</v>
      </c>
      <c r="F433" s="104">
        <v>28</v>
      </c>
      <c r="G433" s="104">
        <v>29.55264</v>
      </c>
      <c r="H433" s="50">
        <v>22.755532800000001</v>
      </c>
      <c r="I433" s="51">
        <v>637.15491840000004</v>
      </c>
      <c r="J433" s="317"/>
      <c r="K433" s="317">
        <v>0</v>
      </c>
      <c r="L433" s="317"/>
      <c r="M433" s="317">
        <v>0</v>
      </c>
      <c r="N433" s="317">
        <v>637.15491840000004</v>
      </c>
      <c r="O433" s="52">
        <v>0</v>
      </c>
      <c r="P433" s="53">
        <v>28</v>
      </c>
      <c r="Q433" s="54">
        <v>28</v>
      </c>
      <c r="R433" s="52">
        <v>0</v>
      </c>
      <c r="S433" s="55">
        <v>637.15491840000004</v>
      </c>
      <c r="T433" s="54">
        <v>637.15491840000004</v>
      </c>
      <c r="U433" s="56">
        <v>1</v>
      </c>
    </row>
    <row r="434" spans="1:21" s="300" customFormat="1" ht="15.75" customHeight="1" x14ac:dyDescent="0.25">
      <c r="A434" s="33">
        <v>15</v>
      </c>
      <c r="B434" s="185"/>
      <c r="C434" s="186" t="s">
        <v>261</v>
      </c>
      <c r="D434" s="186"/>
      <c r="E434" s="186"/>
      <c r="F434" s="186"/>
      <c r="G434" s="187"/>
      <c r="H434" s="188"/>
      <c r="I434" s="189">
        <v>16170.131577600003</v>
      </c>
      <c r="J434" s="189">
        <v>0</v>
      </c>
      <c r="K434" s="189">
        <v>0</v>
      </c>
      <c r="L434" s="189">
        <v>0</v>
      </c>
      <c r="M434" s="189">
        <v>0</v>
      </c>
      <c r="N434" s="189">
        <v>16170.131577600003</v>
      </c>
      <c r="O434" s="189"/>
      <c r="P434" s="189"/>
      <c r="Q434" s="189"/>
      <c r="R434" s="189">
        <v>12628.388572800002</v>
      </c>
      <c r="S434" s="189">
        <v>3541.7430048000001</v>
      </c>
      <c r="T434" s="189">
        <v>16170.131577600003</v>
      </c>
      <c r="U434" s="43">
        <v>1</v>
      </c>
    </row>
    <row r="435" spans="1:21" s="300" customFormat="1" ht="15.75" customHeight="1" x14ac:dyDescent="0.25">
      <c r="A435" s="158" t="s">
        <v>1207</v>
      </c>
      <c r="B435" s="179"/>
      <c r="C435" s="176" t="s">
        <v>254</v>
      </c>
      <c r="D435" s="176"/>
      <c r="E435" s="176"/>
      <c r="F435" s="176"/>
      <c r="G435" s="180"/>
      <c r="H435" s="181"/>
      <c r="I435" s="166">
        <v>4324.9157952000005</v>
      </c>
      <c r="J435" s="166">
        <v>0</v>
      </c>
      <c r="K435" s="166">
        <v>0</v>
      </c>
      <c r="L435" s="166">
        <v>0</v>
      </c>
      <c r="M435" s="166">
        <v>0</v>
      </c>
      <c r="N435" s="166">
        <v>4324.9157952000005</v>
      </c>
      <c r="O435" s="166"/>
      <c r="P435" s="166"/>
      <c r="Q435" s="166"/>
      <c r="R435" s="166">
        <v>4324.9157952000005</v>
      </c>
      <c r="S435" s="166">
        <v>0</v>
      </c>
      <c r="T435" s="166">
        <v>4324.9157952000005</v>
      </c>
      <c r="U435" s="84">
        <v>1</v>
      </c>
    </row>
    <row r="436" spans="1:21" s="300" customFormat="1" ht="25.5" x14ac:dyDescent="0.25">
      <c r="A436" s="44" t="s">
        <v>1208</v>
      </c>
      <c r="B436" s="100" t="s">
        <v>814</v>
      </c>
      <c r="C436" s="101" t="s">
        <v>120</v>
      </c>
      <c r="D436" s="102" t="s">
        <v>505</v>
      </c>
      <c r="E436" s="103" t="s">
        <v>35</v>
      </c>
      <c r="F436" s="104">
        <v>158</v>
      </c>
      <c r="G436" s="104">
        <v>14.202240000000002</v>
      </c>
      <c r="H436" s="50">
        <v>10.935724800000001</v>
      </c>
      <c r="I436" s="51">
        <v>1727.8445184000002</v>
      </c>
      <c r="J436" s="317"/>
      <c r="K436" s="317">
        <v>0</v>
      </c>
      <c r="L436" s="317"/>
      <c r="M436" s="317">
        <v>0</v>
      </c>
      <c r="N436" s="317">
        <v>1727.8445184000002</v>
      </c>
      <c r="O436" s="52">
        <v>158</v>
      </c>
      <c r="P436" s="53"/>
      <c r="Q436" s="54">
        <v>158</v>
      </c>
      <c r="R436" s="52">
        <v>1727.8445184000002</v>
      </c>
      <c r="S436" s="55">
        <v>0</v>
      </c>
      <c r="T436" s="54">
        <v>1727.8445184000002</v>
      </c>
      <c r="U436" s="56">
        <v>1</v>
      </c>
    </row>
    <row r="437" spans="1:21" s="300" customFormat="1" ht="25.5" x14ac:dyDescent="0.25">
      <c r="A437" s="44" t="s">
        <v>1209</v>
      </c>
      <c r="B437" s="100" t="s">
        <v>816</v>
      </c>
      <c r="C437" s="101" t="s">
        <v>121</v>
      </c>
      <c r="D437" s="102" t="s">
        <v>505</v>
      </c>
      <c r="E437" s="103" t="s">
        <v>35</v>
      </c>
      <c r="F437" s="104">
        <v>8</v>
      </c>
      <c r="G437" s="104">
        <v>18.320640000000001</v>
      </c>
      <c r="H437" s="50">
        <v>14.106892800000001</v>
      </c>
      <c r="I437" s="51">
        <v>112.85514240000001</v>
      </c>
      <c r="J437" s="317"/>
      <c r="K437" s="317">
        <v>0</v>
      </c>
      <c r="L437" s="317"/>
      <c r="M437" s="317">
        <v>0</v>
      </c>
      <c r="N437" s="317">
        <v>112.85514240000001</v>
      </c>
      <c r="O437" s="52">
        <v>8</v>
      </c>
      <c r="P437" s="53"/>
      <c r="Q437" s="54">
        <v>8</v>
      </c>
      <c r="R437" s="52">
        <v>112.85514240000001</v>
      </c>
      <c r="S437" s="55">
        <v>0</v>
      </c>
      <c r="T437" s="54">
        <v>112.85514240000001</v>
      </c>
      <c r="U437" s="56">
        <v>1</v>
      </c>
    </row>
    <row r="438" spans="1:21" s="300" customFormat="1" ht="38.25" x14ac:dyDescent="0.25">
      <c r="A438" s="44" t="s">
        <v>1210</v>
      </c>
      <c r="B438" s="100" t="s">
        <v>833</v>
      </c>
      <c r="C438" s="101" t="s">
        <v>129</v>
      </c>
      <c r="D438" s="102" t="s">
        <v>505</v>
      </c>
      <c r="E438" s="103" t="s">
        <v>27</v>
      </c>
      <c r="F438" s="104">
        <v>7</v>
      </c>
      <c r="G438" s="104">
        <v>17.709119999999999</v>
      </c>
      <c r="H438" s="50">
        <v>13.6360224</v>
      </c>
      <c r="I438" s="51">
        <v>95.452156799999997</v>
      </c>
      <c r="J438" s="317"/>
      <c r="K438" s="317">
        <v>0</v>
      </c>
      <c r="L438" s="317"/>
      <c r="M438" s="317">
        <v>0</v>
      </c>
      <c r="N438" s="317">
        <v>95.452156799999997</v>
      </c>
      <c r="O438" s="52">
        <v>7</v>
      </c>
      <c r="P438" s="53"/>
      <c r="Q438" s="54">
        <v>7</v>
      </c>
      <c r="R438" s="52">
        <v>95.452156799999997</v>
      </c>
      <c r="S438" s="55">
        <v>0</v>
      </c>
      <c r="T438" s="54">
        <v>95.452156799999997</v>
      </c>
      <c r="U438" s="56">
        <v>1</v>
      </c>
    </row>
    <row r="439" spans="1:21" s="300" customFormat="1" ht="38.25" x14ac:dyDescent="0.25">
      <c r="A439" s="44" t="s">
        <v>1211</v>
      </c>
      <c r="B439" s="100" t="s">
        <v>835</v>
      </c>
      <c r="C439" s="101" t="s">
        <v>130</v>
      </c>
      <c r="D439" s="102" t="s">
        <v>505</v>
      </c>
      <c r="E439" s="103" t="s">
        <v>27</v>
      </c>
      <c r="F439" s="104">
        <v>27</v>
      </c>
      <c r="G439" s="104">
        <v>24.048960000000001</v>
      </c>
      <c r="H439" s="50">
        <v>18.517699200000003</v>
      </c>
      <c r="I439" s="51">
        <v>499.97787840000007</v>
      </c>
      <c r="J439" s="317"/>
      <c r="K439" s="317">
        <v>0</v>
      </c>
      <c r="L439" s="317"/>
      <c r="M439" s="317">
        <v>0</v>
      </c>
      <c r="N439" s="317">
        <v>499.97787840000007</v>
      </c>
      <c r="O439" s="52">
        <v>27</v>
      </c>
      <c r="P439" s="53"/>
      <c r="Q439" s="54">
        <v>27</v>
      </c>
      <c r="R439" s="52">
        <v>499.97787840000007</v>
      </c>
      <c r="S439" s="55">
        <v>0</v>
      </c>
      <c r="T439" s="54">
        <v>499.97787840000007</v>
      </c>
      <c r="U439" s="56">
        <v>1</v>
      </c>
    </row>
    <row r="440" spans="1:21" s="300" customFormat="1" ht="25.5" x14ac:dyDescent="0.25">
      <c r="A440" s="44" t="s">
        <v>1212</v>
      </c>
      <c r="B440" s="100" t="s">
        <v>843</v>
      </c>
      <c r="C440" s="101" t="s">
        <v>134</v>
      </c>
      <c r="D440" s="102" t="s">
        <v>505</v>
      </c>
      <c r="E440" s="103" t="s">
        <v>27</v>
      </c>
      <c r="F440" s="104">
        <v>53</v>
      </c>
      <c r="G440" s="104">
        <v>11.069759999999999</v>
      </c>
      <c r="H440" s="50">
        <v>8.5237151999999998</v>
      </c>
      <c r="I440" s="51">
        <v>451.75690559999998</v>
      </c>
      <c r="J440" s="317"/>
      <c r="K440" s="317">
        <v>0</v>
      </c>
      <c r="L440" s="317"/>
      <c r="M440" s="317">
        <v>0</v>
      </c>
      <c r="N440" s="317">
        <v>451.75690559999998</v>
      </c>
      <c r="O440" s="52">
        <v>53</v>
      </c>
      <c r="P440" s="53"/>
      <c r="Q440" s="54">
        <v>53</v>
      </c>
      <c r="R440" s="52">
        <v>451.75690559999998</v>
      </c>
      <c r="S440" s="55">
        <v>0</v>
      </c>
      <c r="T440" s="54">
        <v>451.75690559999998</v>
      </c>
      <c r="U440" s="56">
        <v>1</v>
      </c>
    </row>
    <row r="441" spans="1:21" s="300" customFormat="1" ht="25.5" x14ac:dyDescent="0.25">
      <c r="A441" s="44" t="s">
        <v>1213</v>
      </c>
      <c r="B441" s="100" t="s">
        <v>845</v>
      </c>
      <c r="C441" s="101" t="s">
        <v>135</v>
      </c>
      <c r="D441" s="102" t="s">
        <v>505</v>
      </c>
      <c r="E441" s="103" t="s">
        <v>27</v>
      </c>
      <c r="F441" s="104">
        <v>3</v>
      </c>
      <c r="G441" s="104">
        <v>15.337919999999999</v>
      </c>
      <c r="H441" s="50">
        <v>11.810198399999999</v>
      </c>
      <c r="I441" s="51">
        <v>35.430595199999999</v>
      </c>
      <c r="J441" s="317"/>
      <c r="K441" s="317">
        <v>0</v>
      </c>
      <c r="L441" s="317"/>
      <c r="M441" s="317">
        <v>0</v>
      </c>
      <c r="N441" s="317">
        <v>35.430595199999999</v>
      </c>
      <c r="O441" s="52">
        <v>3</v>
      </c>
      <c r="P441" s="53"/>
      <c r="Q441" s="54">
        <v>3</v>
      </c>
      <c r="R441" s="52">
        <v>35.430595199999999</v>
      </c>
      <c r="S441" s="55">
        <v>0</v>
      </c>
      <c r="T441" s="54">
        <v>35.430595199999999</v>
      </c>
      <c r="U441" s="56">
        <v>1</v>
      </c>
    </row>
    <row r="442" spans="1:21" s="300" customFormat="1" ht="38.25" x14ac:dyDescent="0.25">
      <c r="A442" s="44" t="s">
        <v>1214</v>
      </c>
      <c r="B442" s="100" t="s">
        <v>900</v>
      </c>
      <c r="C442" s="101" t="s">
        <v>158</v>
      </c>
      <c r="D442" s="102" t="s">
        <v>505</v>
      </c>
      <c r="E442" s="103" t="s">
        <v>35</v>
      </c>
      <c r="F442" s="104">
        <v>111</v>
      </c>
      <c r="G442" s="104">
        <v>16.398720000000001</v>
      </c>
      <c r="H442" s="50">
        <v>12.6270144</v>
      </c>
      <c r="I442" s="51">
        <v>1401.5985984000001</v>
      </c>
      <c r="J442" s="317"/>
      <c r="K442" s="317">
        <v>0</v>
      </c>
      <c r="L442" s="317"/>
      <c r="M442" s="317">
        <v>0</v>
      </c>
      <c r="N442" s="317">
        <v>1401.5985984000001</v>
      </c>
      <c r="O442" s="52">
        <v>111</v>
      </c>
      <c r="P442" s="53"/>
      <c r="Q442" s="54">
        <v>111</v>
      </c>
      <c r="R442" s="52">
        <v>1401.5985984000001</v>
      </c>
      <c r="S442" s="55">
        <v>0</v>
      </c>
      <c r="T442" s="54">
        <v>1401.5985984000001</v>
      </c>
      <c r="U442" s="56">
        <v>1</v>
      </c>
    </row>
    <row r="443" spans="1:21" s="300" customFormat="1" ht="15.75" customHeight="1" x14ac:dyDescent="0.25">
      <c r="A443" s="158" t="s">
        <v>1215</v>
      </c>
      <c r="B443" s="179"/>
      <c r="C443" s="176" t="s">
        <v>164</v>
      </c>
      <c r="D443" s="176"/>
      <c r="E443" s="176"/>
      <c r="F443" s="176"/>
      <c r="G443" s="180"/>
      <c r="H443" s="181"/>
      <c r="I443" s="166">
        <v>6904.7474496000013</v>
      </c>
      <c r="J443" s="166">
        <v>0</v>
      </c>
      <c r="K443" s="166">
        <v>0</v>
      </c>
      <c r="L443" s="166">
        <v>0</v>
      </c>
      <c r="M443" s="166">
        <v>0</v>
      </c>
      <c r="N443" s="166">
        <v>6904.7474496000013</v>
      </c>
      <c r="O443" s="166"/>
      <c r="P443" s="166"/>
      <c r="Q443" s="166"/>
      <c r="R443" s="166">
        <v>6904.7474496000013</v>
      </c>
      <c r="S443" s="166">
        <v>0</v>
      </c>
      <c r="T443" s="166">
        <v>6904.7474496000013</v>
      </c>
      <c r="U443" s="84">
        <v>1</v>
      </c>
    </row>
    <row r="444" spans="1:21" s="300" customFormat="1" ht="25.5" x14ac:dyDescent="0.25">
      <c r="A444" s="44" t="s">
        <v>1216</v>
      </c>
      <c r="B444" s="100" t="s">
        <v>1109</v>
      </c>
      <c r="C444" s="101" t="s">
        <v>229</v>
      </c>
      <c r="D444" s="102" t="s">
        <v>505</v>
      </c>
      <c r="E444" s="103" t="s">
        <v>35</v>
      </c>
      <c r="F444" s="104">
        <v>75</v>
      </c>
      <c r="G444" s="104">
        <v>10.39584</v>
      </c>
      <c r="H444" s="50">
        <v>8.0047967999999994</v>
      </c>
      <c r="I444" s="51">
        <v>600.35975999999994</v>
      </c>
      <c r="J444" s="317"/>
      <c r="K444" s="317">
        <v>0</v>
      </c>
      <c r="L444" s="317"/>
      <c r="M444" s="317">
        <v>0</v>
      </c>
      <c r="N444" s="317">
        <v>600.35975999999994</v>
      </c>
      <c r="O444" s="52">
        <v>75</v>
      </c>
      <c r="P444" s="53"/>
      <c r="Q444" s="54">
        <v>75</v>
      </c>
      <c r="R444" s="52">
        <v>600.35975999999994</v>
      </c>
      <c r="S444" s="55">
        <v>0</v>
      </c>
      <c r="T444" s="54">
        <v>600.35975999999994</v>
      </c>
      <c r="U444" s="56">
        <v>1</v>
      </c>
    </row>
    <row r="445" spans="1:21" s="300" customFormat="1" ht="15.75" x14ac:dyDescent="0.25">
      <c r="A445" s="44" t="s">
        <v>1217</v>
      </c>
      <c r="B445" s="100" t="s">
        <v>1218</v>
      </c>
      <c r="C445" s="101" t="s">
        <v>262</v>
      </c>
      <c r="D445" s="102" t="s">
        <v>505</v>
      </c>
      <c r="E445" s="103" t="s">
        <v>89</v>
      </c>
      <c r="F445" s="104">
        <v>803</v>
      </c>
      <c r="G445" s="104">
        <v>10.196160000000001</v>
      </c>
      <c r="H445" s="50">
        <v>7.8510432000000012</v>
      </c>
      <c r="I445" s="51">
        <v>6304.3876896000011</v>
      </c>
      <c r="J445" s="317"/>
      <c r="K445" s="317">
        <v>0</v>
      </c>
      <c r="L445" s="317"/>
      <c r="M445" s="317">
        <v>0</v>
      </c>
      <c r="N445" s="317">
        <v>6304.3876896000011</v>
      </c>
      <c r="O445" s="52">
        <v>803</v>
      </c>
      <c r="P445" s="53"/>
      <c r="Q445" s="54">
        <v>803</v>
      </c>
      <c r="R445" s="52">
        <v>6304.3876896000011</v>
      </c>
      <c r="S445" s="55">
        <v>0</v>
      </c>
      <c r="T445" s="54">
        <v>6304.3876896000011</v>
      </c>
      <c r="U445" s="56">
        <v>1</v>
      </c>
    </row>
    <row r="446" spans="1:21" s="300" customFormat="1" ht="15.75" customHeight="1" x14ac:dyDescent="0.25">
      <c r="A446" s="158" t="s">
        <v>1219</v>
      </c>
      <c r="B446" s="179"/>
      <c r="C446" s="176" t="s">
        <v>172</v>
      </c>
      <c r="D446" s="176"/>
      <c r="E446" s="176"/>
      <c r="F446" s="176"/>
      <c r="G446" s="180"/>
      <c r="H446" s="181"/>
      <c r="I446" s="166">
        <v>1398.725328</v>
      </c>
      <c r="J446" s="166">
        <v>0</v>
      </c>
      <c r="K446" s="166">
        <v>0</v>
      </c>
      <c r="L446" s="166">
        <v>0</v>
      </c>
      <c r="M446" s="166">
        <v>0</v>
      </c>
      <c r="N446" s="166">
        <v>1398.725328</v>
      </c>
      <c r="O446" s="166"/>
      <c r="P446" s="166"/>
      <c r="Q446" s="166"/>
      <c r="R446" s="166">
        <v>1398.725328</v>
      </c>
      <c r="S446" s="166">
        <v>0</v>
      </c>
      <c r="T446" s="166">
        <v>1398.725328</v>
      </c>
      <c r="U446" s="84">
        <v>1</v>
      </c>
    </row>
    <row r="447" spans="1:21" s="300" customFormat="1" ht="25.5" x14ac:dyDescent="0.25">
      <c r="A447" s="44" t="s">
        <v>1220</v>
      </c>
      <c r="B447" s="100" t="s">
        <v>869</v>
      </c>
      <c r="C447" s="101" t="s">
        <v>147</v>
      </c>
      <c r="D447" s="102" t="s">
        <v>505</v>
      </c>
      <c r="E447" s="103" t="s">
        <v>27</v>
      </c>
      <c r="F447" s="104">
        <v>1</v>
      </c>
      <c r="G447" s="104">
        <v>32.098559999999999</v>
      </c>
      <c r="H447" s="50">
        <v>24.715891200000002</v>
      </c>
      <c r="I447" s="51">
        <v>24.715891200000002</v>
      </c>
      <c r="J447" s="317"/>
      <c r="K447" s="317">
        <v>0</v>
      </c>
      <c r="L447" s="317"/>
      <c r="M447" s="317">
        <v>0</v>
      </c>
      <c r="N447" s="317">
        <v>24.715891200000002</v>
      </c>
      <c r="O447" s="52">
        <v>1</v>
      </c>
      <c r="P447" s="53"/>
      <c r="Q447" s="54">
        <v>1</v>
      </c>
      <c r="R447" s="52">
        <v>24.715891200000002</v>
      </c>
      <c r="S447" s="55">
        <v>0</v>
      </c>
      <c r="T447" s="54">
        <v>24.715891200000002</v>
      </c>
      <c r="U447" s="56">
        <v>1</v>
      </c>
    </row>
    <row r="448" spans="1:21" s="300" customFormat="1" ht="25.5" x14ac:dyDescent="0.25">
      <c r="A448" s="44" t="s">
        <v>1221</v>
      </c>
      <c r="B448" s="100" t="s">
        <v>877</v>
      </c>
      <c r="C448" s="101" t="s">
        <v>151</v>
      </c>
      <c r="D448" s="102" t="s">
        <v>505</v>
      </c>
      <c r="E448" s="103" t="s">
        <v>27</v>
      </c>
      <c r="F448" s="104">
        <v>5</v>
      </c>
      <c r="G448" s="104">
        <v>35.817599999999999</v>
      </c>
      <c r="H448" s="50">
        <v>27.579552</v>
      </c>
      <c r="I448" s="51">
        <v>137.89776000000001</v>
      </c>
      <c r="J448" s="317"/>
      <c r="K448" s="317">
        <v>0</v>
      </c>
      <c r="L448" s="317"/>
      <c r="M448" s="317">
        <v>0</v>
      </c>
      <c r="N448" s="317">
        <v>137.89776000000001</v>
      </c>
      <c r="O448" s="52">
        <v>5</v>
      </c>
      <c r="P448" s="53"/>
      <c r="Q448" s="54">
        <v>5</v>
      </c>
      <c r="R448" s="52">
        <v>137.89776000000001</v>
      </c>
      <c r="S448" s="55">
        <v>0</v>
      </c>
      <c r="T448" s="54">
        <v>137.89776000000001</v>
      </c>
      <c r="U448" s="56">
        <v>1</v>
      </c>
    </row>
    <row r="449" spans="1:21" s="300" customFormat="1" ht="25.5" x14ac:dyDescent="0.25">
      <c r="A449" s="44" t="s">
        <v>1222</v>
      </c>
      <c r="B449" s="100" t="s">
        <v>881</v>
      </c>
      <c r="C449" s="101" t="s">
        <v>153</v>
      </c>
      <c r="D449" s="102" t="s">
        <v>505</v>
      </c>
      <c r="E449" s="103" t="s">
        <v>27</v>
      </c>
      <c r="F449" s="104">
        <v>14</v>
      </c>
      <c r="G449" s="104">
        <v>41.745600000000003</v>
      </c>
      <c r="H449" s="50">
        <v>32.144112</v>
      </c>
      <c r="I449" s="51">
        <v>450.01756799999998</v>
      </c>
      <c r="J449" s="317"/>
      <c r="K449" s="317">
        <v>0</v>
      </c>
      <c r="L449" s="317"/>
      <c r="M449" s="317">
        <v>0</v>
      </c>
      <c r="N449" s="317">
        <v>450.01756799999998</v>
      </c>
      <c r="O449" s="52">
        <v>14</v>
      </c>
      <c r="P449" s="53"/>
      <c r="Q449" s="54">
        <v>14</v>
      </c>
      <c r="R449" s="52">
        <v>450.01756799999998</v>
      </c>
      <c r="S449" s="55">
        <v>0</v>
      </c>
      <c r="T449" s="54">
        <v>450.01756799999998</v>
      </c>
      <c r="U449" s="56">
        <v>1</v>
      </c>
    </row>
    <row r="450" spans="1:21" s="300" customFormat="1" ht="25.5" x14ac:dyDescent="0.25">
      <c r="A450" s="44" t="s">
        <v>1223</v>
      </c>
      <c r="B450" s="100" t="s">
        <v>885</v>
      </c>
      <c r="C450" s="101" t="s">
        <v>1224</v>
      </c>
      <c r="D450" s="102" t="s">
        <v>505</v>
      </c>
      <c r="E450" s="103" t="s">
        <v>27</v>
      </c>
      <c r="F450" s="104">
        <v>2</v>
      </c>
      <c r="G450" s="104">
        <v>46.924800000000005</v>
      </c>
      <c r="H450" s="50">
        <v>36.132096000000004</v>
      </c>
      <c r="I450" s="51">
        <v>72.264192000000008</v>
      </c>
      <c r="J450" s="317"/>
      <c r="K450" s="317">
        <v>0</v>
      </c>
      <c r="L450" s="317"/>
      <c r="M450" s="317">
        <v>0</v>
      </c>
      <c r="N450" s="317">
        <v>72.264192000000008</v>
      </c>
      <c r="O450" s="52">
        <v>2</v>
      </c>
      <c r="P450" s="53"/>
      <c r="Q450" s="54">
        <v>2</v>
      </c>
      <c r="R450" s="52">
        <v>72.264192000000008</v>
      </c>
      <c r="S450" s="55">
        <v>0</v>
      </c>
      <c r="T450" s="54">
        <v>72.264192000000008</v>
      </c>
      <c r="U450" s="56">
        <v>1</v>
      </c>
    </row>
    <row r="451" spans="1:21" s="300" customFormat="1" ht="25.5" x14ac:dyDescent="0.25">
      <c r="A451" s="44" t="s">
        <v>1225</v>
      </c>
      <c r="B451" s="100" t="s">
        <v>1226</v>
      </c>
      <c r="C451" s="101" t="s">
        <v>263</v>
      </c>
      <c r="D451" s="102" t="s">
        <v>505</v>
      </c>
      <c r="E451" s="103" t="s">
        <v>27</v>
      </c>
      <c r="F451" s="104">
        <v>1</v>
      </c>
      <c r="G451" s="104">
        <v>27.69312</v>
      </c>
      <c r="H451" s="50">
        <v>21.323702400000002</v>
      </c>
      <c r="I451" s="51">
        <v>21.323702400000002</v>
      </c>
      <c r="J451" s="317"/>
      <c r="K451" s="317">
        <v>0</v>
      </c>
      <c r="L451" s="317"/>
      <c r="M451" s="317">
        <v>0</v>
      </c>
      <c r="N451" s="317">
        <v>21.323702400000002</v>
      </c>
      <c r="O451" s="52">
        <v>1</v>
      </c>
      <c r="P451" s="53"/>
      <c r="Q451" s="54">
        <v>1</v>
      </c>
      <c r="R451" s="52">
        <v>21.323702400000002</v>
      </c>
      <c r="S451" s="55">
        <v>0</v>
      </c>
      <c r="T451" s="54">
        <v>21.323702400000002</v>
      </c>
      <c r="U451" s="56">
        <v>1</v>
      </c>
    </row>
    <row r="452" spans="1:21" s="300" customFormat="1" ht="25.5" x14ac:dyDescent="0.25">
      <c r="A452" s="44" t="s">
        <v>1227</v>
      </c>
      <c r="B452" s="100" t="s">
        <v>940</v>
      </c>
      <c r="C452" s="101" t="s">
        <v>175</v>
      </c>
      <c r="D452" s="102" t="s">
        <v>505</v>
      </c>
      <c r="E452" s="103" t="s">
        <v>27</v>
      </c>
      <c r="F452" s="104">
        <v>20</v>
      </c>
      <c r="G452" s="104">
        <v>42.556800000000003</v>
      </c>
      <c r="H452" s="50">
        <v>32.768736000000004</v>
      </c>
      <c r="I452" s="51">
        <v>655.37472000000002</v>
      </c>
      <c r="J452" s="317"/>
      <c r="K452" s="317">
        <v>0</v>
      </c>
      <c r="L452" s="317"/>
      <c r="M452" s="317">
        <v>0</v>
      </c>
      <c r="N452" s="317">
        <v>655.37472000000002</v>
      </c>
      <c r="O452" s="52">
        <v>20</v>
      </c>
      <c r="P452" s="53"/>
      <c r="Q452" s="54">
        <v>20</v>
      </c>
      <c r="R452" s="52">
        <v>655.37472000000002</v>
      </c>
      <c r="S452" s="55">
        <v>0</v>
      </c>
      <c r="T452" s="54">
        <v>655.37472000000002</v>
      </c>
      <c r="U452" s="56">
        <v>1</v>
      </c>
    </row>
    <row r="453" spans="1:21" s="300" customFormat="1" ht="25.5" x14ac:dyDescent="0.25">
      <c r="A453" s="44" t="s">
        <v>1228</v>
      </c>
      <c r="B453" s="100" t="s">
        <v>942</v>
      </c>
      <c r="C453" s="101" t="s">
        <v>176</v>
      </c>
      <c r="D453" s="102" t="s">
        <v>505</v>
      </c>
      <c r="E453" s="103" t="s">
        <v>27</v>
      </c>
      <c r="F453" s="104">
        <v>2</v>
      </c>
      <c r="G453" s="104">
        <v>24.111360000000001</v>
      </c>
      <c r="H453" s="50">
        <v>18.565747200000001</v>
      </c>
      <c r="I453" s="51">
        <v>37.131494400000001</v>
      </c>
      <c r="J453" s="317"/>
      <c r="K453" s="317">
        <v>0</v>
      </c>
      <c r="L453" s="317"/>
      <c r="M453" s="317">
        <v>0</v>
      </c>
      <c r="N453" s="317">
        <v>37.131494400000001</v>
      </c>
      <c r="O453" s="52">
        <v>2</v>
      </c>
      <c r="P453" s="53"/>
      <c r="Q453" s="54">
        <v>2</v>
      </c>
      <c r="R453" s="52">
        <v>37.131494400000001</v>
      </c>
      <c r="S453" s="55">
        <v>0</v>
      </c>
      <c r="T453" s="54">
        <v>37.131494400000001</v>
      </c>
      <c r="U453" s="56">
        <v>1</v>
      </c>
    </row>
    <row r="454" spans="1:21" s="300" customFormat="1" ht="15.75" customHeight="1" x14ac:dyDescent="0.25">
      <c r="A454" s="158" t="s">
        <v>1229</v>
      </c>
      <c r="B454" s="179"/>
      <c r="C454" s="176" t="s">
        <v>217</v>
      </c>
      <c r="D454" s="176"/>
      <c r="E454" s="176"/>
      <c r="F454" s="176"/>
      <c r="G454" s="180"/>
      <c r="H454" s="181"/>
      <c r="I454" s="166">
        <v>3541.7430048000001</v>
      </c>
      <c r="J454" s="166">
        <v>0</v>
      </c>
      <c r="K454" s="166">
        <v>0</v>
      </c>
      <c r="L454" s="166">
        <v>0</v>
      </c>
      <c r="M454" s="166">
        <v>0</v>
      </c>
      <c r="N454" s="166">
        <v>3541.7430048000001</v>
      </c>
      <c r="O454" s="166"/>
      <c r="P454" s="166"/>
      <c r="Q454" s="166"/>
      <c r="R454" s="166">
        <v>0</v>
      </c>
      <c r="S454" s="166">
        <v>3541.7430048000001</v>
      </c>
      <c r="T454" s="166">
        <v>3541.7430048000001</v>
      </c>
      <c r="U454" s="84">
        <v>1</v>
      </c>
    </row>
    <row r="455" spans="1:21" s="300" customFormat="1" ht="15.75" x14ac:dyDescent="0.25">
      <c r="A455" s="44" t="s">
        <v>1230</v>
      </c>
      <c r="B455" s="100" t="s">
        <v>1231</v>
      </c>
      <c r="C455" s="101" t="s">
        <v>264</v>
      </c>
      <c r="D455" s="102" t="s">
        <v>505</v>
      </c>
      <c r="E455" s="103" t="s">
        <v>27</v>
      </c>
      <c r="F455" s="104">
        <v>1</v>
      </c>
      <c r="G455" s="104">
        <v>920.21280000000002</v>
      </c>
      <c r="H455" s="50">
        <v>708.56385599999999</v>
      </c>
      <c r="I455" s="51">
        <v>708.56385599999999</v>
      </c>
      <c r="J455" s="317"/>
      <c r="K455" s="317">
        <v>0</v>
      </c>
      <c r="L455" s="317"/>
      <c r="M455" s="317">
        <v>0</v>
      </c>
      <c r="N455" s="317">
        <v>708.56385599999999</v>
      </c>
      <c r="O455" s="52">
        <v>0</v>
      </c>
      <c r="P455" s="53">
        <v>1</v>
      </c>
      <c r="Q455" s="54">
        <v>1</v>
      </c>
      <c r="R455" s="52">
        <v>0</v>
      </c>
      <c r="S455" s="55">
        <v>708.56385599999999</v>
      </c>
      <c r="T455" s="54">
        <v>708.56385599999999</v>
      </c>
      <c r="U455" s="56">
        <v>1</v>
      </c>
    </row>
    <row r="456" spans="1:21" s="300" customFormat="1" ht="38.25" x14ac:dyDescent="0.25">
      <c r="A456" s="44" t="s">
        <v>1232</v>
      </c>
      <c r="B456" s="100" t="s">
        <v>1233</v>
      </c>
      <c r="C456" s="101" t="s">
        <v>1234</v>
      </c>
      <c r="D456" s="102" t="s">
        <v>505</v>
      </c>
      <c r="E456" s="103" t="s">
        <v>27</v>
      </c>
      <c r="F456" s="104">
        <v>19</v>
      </c>
      <c r="G456" s="104">
        <v>149.90976000000001</v>
      </c>
      <c r="H456" s="50">
        <v>115.4305152</v>
      </c>
      <c r="I456" s="51">
        <v>2193.1797888000001</v>
      </c>
      <c r="J456" s="317"/>
      <c r="K456" s="317">
        <v>0</v>
      </c>
      <c r="L456" s="317"/>
      <c r="M456" s="317">
        <v>0</v>
      </c>
      <c r="N456" s="317">
        <v>2193.1797888000001</v>
      </c>
      <c r="O456" s="52">
        <v>0</v>
      </c>
      <c r="P456" s="53">
        <v>19</v>
      </c>
      <c r="Q456" s="54">
        <v>19</v>
      </c>
      <c r="R456" s="52">
        <v>0</v>
      </c>
      <c r="S456" s="55">
        <v>2193.1797888000001</v>
      </c>
      <c r="T456" s="54">
        <v>2193.1797888000001</v>
      </c>
      <c r="U456" s="56">
        <v>1</v>
      </c>
    </row>
    <row r="457" spans="1:21" s="300" customFormat="1" ht="38.25" x14ac:dyDescent="0.25">
      <c r="A457" s="44" t="s">
        <v>1235</v>
      </c>
      <c r="B457" s="100" t="s">
        <v>1236</v>
      </c>
      <c r="C457" s="101" t="s">
        <v>1237</v>
      </c>
      <c r="D457" s="102" t="s">
        <v>505</v>
      </c>
      <c r="E457" s="103" t="s">
        <v>27</v>
      </c>
      <c r="F457" s="104">
        <v>1</v>
      </c>
      <c r="G457" s="104">
        <v>208.89024000000001</v>
      </c>
      <c r="H457" s="50">
        <v>160.84548480000001</v>
      </c>
      <c r="I457" s="51">
        <v>160.84548480000001</v>
      </c>
      <c r="J457" s="317"/>
      <c r="K457" s="317">
        <v>0</v>
      </c>
      <c r="L457" s="317"/>
      <c r="M457" s="317">
        <v>0</v>
      </c>
      <c r="N457" s="317">
        <v>160.84548480000001</v>
      </c>
      <c r="O457" s="52">
        <v>0</v>
      </c>
      <c r="P457" s="53">
        <v>1</v>
      </c>
      <c r="Q457" s="54">
        <v>1</v>
      </c>
      <c r="R457" s="52">
        <v>0</v>
      </c>
      <c r="S457" s="55">
        <v>160.84548480000001</v>
      </c>
      <c r="T457" s="54">
        <v>160.84548480000001</v>
      </c>
      <c r="U457" s="56">
        <v>1</v>
      </c>
    </row>
    <row r="458" spans="1:21" s="300" customFormat="1" ht="25.5" x14ac:dyDescent="0.25">
      <c r="A458" s="44" t="s">
        <v>1238</v>
      </c>
      <c r="B458" s="100" t="s">
        <v>1239</v>
      </c>
      <c r="C458" s="101" t="s">
        <v>1240</v>
      </c>
      <c r="D458" s="102" t="s">
        <v>505</v>
      </c>
      <c r="E458" s="103" t="s">
        <v>27</v>
      </c>
      <c r="F458" s="104">
        <v>2</v>
      </c>
      <c r="G458" s="104">
        <v>311.13888000000003</v>
      </c>
      <c r="H458" s="50">
        <v>239.57693760000004</v>
      </c>
      <c r="I458" s="51">
        <v>479.15387520000007</v>
      </c>
      <c r="J458" s="317"/>
      <c r="K458" s="317">
        <v>0</v>
      </c>
      <c r="L458" s="317"/>
      <c r="M458" s="317">
        <v>0</v>
      </c>
      <c r="N458" s="317">
        <v>479.15387520000007</v>
      </c>
      <c r="O458" s="52">
        <v>0</v>
      </c>
      <c r="P458" s="53">
        <v>2</v>
      </c>
      <c r="Q458" s="54">
        <v>2</v>
      </c>
      <c r="R458" s="52">
        <v>0</v>
      </c>
      <c r="S458" s="55">
        <v>479.15387520000007</v>
      </c>
      <c r="T458" s="54">
        <v>479.15387520000007</v>
      </c>
      <c r="U458" s="56">
        <v>1</v>
      </c>
    </row>
    <row r="459" spans="1:21" s="300" customFormat="1" ht="15.75" customHeight="1" x14ac:dyDescent="0.25">
      <c r="A459" s="33">
        <v>16</v>
      </c>
      <c r="B459" s="185"/>
      <c r="C459" s="186" t="s">
        <v>265</v>
      </c>
      <c r="D459" s="186"/>
      <c r="E459" s="186"/>
      <c r="F459" s="186"/>
      <c r="G459" s="193"/>
      <c r="H459" s="194"/>
      <c r="I459" s="189">
        <v>19372.742188800003</v>
      </c>
      <c r="J459" s="189">
        <v>0</v>
      </c>
      <c r="K459" s="189">
        <v>0</v>
      </c>
      <c r="L459" s="189">
        <v>0</v>
      </c>
      <c r="M459" s="189">
        <v>0</v>
      </c>
      <c r="N459" s="189">
        <v>19372.742188800003</v>
      </c>
      <c r="O459" s="189"/>
      <c r="P459" s="189"/>
      <c r="Q459" s="189"/>
      <c r="R459" s="189">
        <v>19372.742188800003</v>
      </c>
      <c r="S459" s="189">
        <v>0</v>
      </c>
      <c r="T459" s="189">
        <v>19372.742188800003</v>
      </c>
      <c r="U459" s="43">
        <v>1</v>
      </c>
    </row>
    <row r="460" spans="1:21" s="300" customFormat="1" ht="15.75" x14ac:dyDescent="0.25">
      <c r="A460" s="44" t="s">
        <v>1241</v>
      </c>
      <c r="B460" s="100" t="s">
        <v>1242</v>
      </c>
      <c r="C460" s="101" t="s">
        <v>266</v>
      </c>
      <c r="D460" s="102" t="s">
        <v>505</v>
      </c>
      <c r="E460" s="103" t="s">
        <v>89</v>
      </c>
      <c r="F460" s="104">
        <v>279</v>
      </c>
      <c r="G460" s="104">
        <v>19.606080000000002</v>
      </c>
      <c r="H460" s="50">
        <v>15.096681600000002</v>
      </c>
      <c r="I460" s="51">
        <v>4211.9741664000003</v>
      </c>
      <c r="J460" s="317"/>
      <c r="K460" s="317">
        <v>0</v>
      </c>
      <c r="L460" s="317"/>
      <c r="M460" s="317">
        <v>0</v>
      </c>
      <c r="N460" s="317">
        <v>4211.9741664000003</v>
      </c>
      <c r="O460" s="52">
        <v>279</v>
      </c>
      <c r="P460" s="53"/>
      <c r="Q460" s="54">
        <v>279</v>
      </c>
      <c r="R460" s="52">
        <v>4211.9741664000003</v>
      </c>
      <c r="S460" s="55">
        <v>0</v>
      </c>
      <c r="T460" s="54">
        <v>4211.9741664000003</v>
      </c>
      <c r="U460" s="56">
        <v>1</v>
      </c>
    </row>
    <row r="461" spans="1:21" s="300" customFormat="1" ht="25.5" x14ac:dyDescent="0.25">
      <c r="A461" s="44" t="s">
        <v>1243</v>
      </c>
      <c r="B461" s="100" t="s">
        <v>1244</v>
      </c>
      <c r="C461" s="101" t="s">
        <v>268</v>
      </c>
      <c r="D461" s="102" t="s">
        <v>505</v>
      </c>
      <c r="E461" s="103" t="s">
        <v>35</v>
      </c>
      <c r="F461" s="104">
        <v>169</v>
      </c>
      <c r="G461" s="104">
        <v>68.627520000000004</v>
      </c>
      <c r="H461" s="50">
        <v>52.843190400000005</v>
      </c>
      <c r="I461" s="51">
        <v>8930.4991776000006</v>
      </c>
      <c r="J461" s="317"/>
      <c r="K461" s="317">
        <v>0</v>
      </c>
      <c r="L461" s="317"/>
      <c r="M461" s="317">
        <v>0</v>
      </c>
      <c r="N461" s="317">
        <v>8930.4991776000006</v>
      </c>
      <c r="O461" s="52">
        <v>169</v>
      </c>
      <c r="P461" s="53"/>
      <c r="Q461" s="54">
        <v>169</v>
      </c>
      <c r="R461" s="52">
        <v>8930.4991776000006</v>
      </c>
      <c r="S461" s="55">
        <v>0</v>
      </c>
      <c r="T461" s="54">
        <v>8930.4991776000006</v>
      </c>
      <c r="U461" s="56">
        <v>1</v>
      </c>
    </row>
    <row r="462" spans="1:21" s="300" customFormat="1" ht="25.5" x14ac:dyDescent="0.25">
      <c r="A462" s="44" t="s">
        <v>1245</v>
      </c>
      <c r="B462" s="100" t="s">
        <v>1246</v>
      </c>
      <c r="C462" s="101" t="s">
        <v>269</v>
      </c>
      <c r="D462" s="102" t="s">
        <v>505</v>
      </c>
      <c r="E462" s="103" t="s">
        <v>27</v>
      </c>
      <c r="F462" s="104">
        <v>8</v>
      </c>
      <c r="G462" s="104">
        <v>54.088320000000003</v>
      </c>
      <c r="H462" s="50">
        <v>41.6480064</v>
      </c>
      <c r="I462" s="51">
        <v>333.1840512</v>
      </c>
      <c r="J462" s="317"/>
      <c r="K462" s="317">
        <v>0</v>
      </c>
      <c r="L462" s="317"/>
      <c r="M462" s="317">
        <v>0</v>
      </c>
      <c r="N462" s="317">
        <v>333.1840512</v>
      </c>
      <c r="O462" s="52">
        <v>8</v>
      </c>
      <c r="P462" s="53"/>
      <c r="Q462" s="54">
        <v>8</v>
      </c>
      <c r="R462" s="52">
        <v>333.1840512</v>
      </c>
      <c r="S462" s="55">
        <v>0</v>
      </c>
      <c r="T462" s="54">
        <v>333.1840512</v>
      </c>
      <c r="U462" s="56">
        <v>1</v>
      </c>
    </row>
    <row r="463" spans="1:21" s="300" customFormat="1" ht="25.5" x14ac:dyDescent="0.25">
      <c r="A463" s="44" t="s">
        <v>1247</v>
      </c>
      <c r="B463" s="100" t="s">
        <v>1248</v>
      </c>
      <c r="C463" s="101" t="s">
        <v>270</v>
      </c>
      <c r="D463" s="102" t="s">
        <v>505</v>
      </c>
      <c r="E463" s="103" t="s">
        <v>27</v>
      </c>
      <c r="F463" s="104">
        <v>9</v>
      </c>
      <c r="G463" s="104">
        <v>110.46048</v>
      </c>
      <c r="H463" s="50">
        <v>85.054569600000008</v>
      </c>
      <c r="I463" s="51">
        <v>765.4911264000001</v>
      </c>
      <c r="J463" s="317"/>
      <c r="K463" s="317">
        <v>0</v>
      </c>
      <c r="L463" s="317"/>
      <c r="M463" s="317">
        <v>0</v>
      </c>
      <c r="N463" s="317">
        <v>765.4911264000001</v>
      </c>
      <c r="O463" s="52">
        <v>9</v>
      </c>
      <c r="P463" s="53"/>
      <c r="Q463" s="54">
        <v>9</v>
      </c>
      <c r="R463" s="52">
        <v>765.4911264000001</v>
      </c>
      <c r="S463" s="55">
        <v>0</v>
      </c>
      <c r="T463" s="54">
        <v>765.4911264000001</v>
      </c>
      <c r="U463" s="56">
        <v>1</v>
      </c>
    </row>
    <row r="464" spans="1:21" s="300" customFormat="1" ht="25.5" x14ac:dyDescent="0.25">
      <c r="A464" s="44" t="s">
        <v>1249</v>
      </c>
      <c r="B464" s="100" t="s">
        <v>1250</v>
      </c>
      <c r="C464" s="101" t="s">
        <v>1251</v>
      </c>
      <c r="D464" s="102" t="s">
        <v>505</v>
      </c>
      <c r="E464" s="103" t="s">
        <v>30</v>
      </c>
      <c r="F464" s="104">
        <v>1</v>
      </c>
      <c r="G464" s="104">
        <v>460.56192000000004</v>
      </c>
      <c r="H464" s="50">
        <v>354.63267840000003</v>
      </c>
      <c r="I464" s="51">
        <v>354.63267840000003</v>
      </c>
      <c r="J464" s="317"/>
      <c r="K464" s="317">
        <v>0</v>
      </c>
      <c r="L464" s="317"/>
      <c r="M464" s="317">
        <v>0</v>
      </c>
      <c r="N464" s="317">
        <v>354.63267840000003</v>
      </c>
      <c r="O464" s="52">
        <v>1</v>
      </c>
      <c r="P464" s="53"/>
      <c r="Q464" s="54">
        <v>1</v>
      </c>
      <c r="R464" s="52">
        <v>354.63267840000003</v>
      </c>
      <c r="S464" s="55">
        <v>0</v>
      </c>
      <c r="T464" s="54">
        <v>354.63267840000003</v>
      </c>
      <c r="U464" s="56">
        <v>1</v>
      </c>
    </row>
    <row r="465" spans="1:21" s="300" customFormat="1" ht="15.75" x14ac:dyDescent="0.25">
      <c r="A465" s="44" t="s">
        <v>1252</v>
      </c>
      <c r="B465" s="100" t="s">
        <v>1253</v>
      </c>
      <c r="C465" s="101" t="s">
        <v>271</v>
      </c>
      <c r="D465" s="102" t="s">
        <v>505</v>
      </c>
      <c r="E465" s="103" t="s">
        <v>30</v>
      </c>
      <c r="F465" s="104">
        <v>18</v>
      </c>
      <c r="G465" s="104">
        <v>17.372160000000001</v>
      </c>
      <c r="H465" s="50">
        <v>13.376563200000001</v>
      </c>
      <c r="I465" s="51">
        <v>240.77813760000004</v>
      </c>
      <c r="J465" s="317"/>
      <c r="K465" s="317">
        <v>0</v>
      </c>
      <c r="L465" s="317"/>
      <c r="M465" s="317">
        <v>0</v>
      </c>
      <c r="N465" s="317">
        <v>240.77813760000004</v>
      </c>
      <c r="O465" s="52">
        <v>18</v>
      </c>
      <c r="P465" s="53"/>
      <c r="Q465" s="54">
        <v>18</v>
      </c>
      <c r="R465" s="52">
        <v>240.77813760000004</v>
      </c>
      <c r="S465" s="55">
        <v>0</v>
      </c>
      <c r="T465" s="54">
        <v>240.77813760000004</v>
      </c>
      <c r="U465" s="56">
        <v>1</v>
      </c>
    </row>
    <row r="466" spans="1:21" s="300" customFormat="1" ht="15.75" x14ac:dyDescent="0.25">
      <c r="A466" s="44" t="s">
        <v>1254</v>
      </c>
      <c r="B466" s="100" t="s">
        <v>1255</v>
      </c>
      <c r="C466" s="101" t="s">
        <v>272</v>
      </c>
      <c r="D466" s="102" t="s">
        <v>505</v>
      </c>
      <c r="E466" s="103" t="s">
        <v>30</v>
      </c>
      <c r="F466" s="104">
        <v>499</v>
      </c>
      <c r="G466" s="104">
        <v>1.1731199999999999</v>
      </c>
      <c r="H466" s="50">
        <v>0.90330239999999995</v>
      </c>
      <c r="I466" s="51">
        <v>450.74789759999999</v>
      </c>
      <c r="J466" s="317"/>
      <c r="K466" s="317">
        <v>0</v>
      </c>
      <c r="L466" s="317"/>
      <c r="M466" s="317">
        <v>0</v>
      </c>
      <c r="N466" s="317">
        <v>450.74789759999999</v>
      </c>
      <c r="O466" s="52">
        <v>499</v>
      </c>
      <c r="P466" s="53"/>
      <c r="Q466" s="54">
        <v>499</v>
      </c>
      <c r="R466" s="52">
        <v>450.74789759999999</v>
      </c>
      <c r="S466" s="55">
        <v>0</v>
      </c>
      <c r="T466" s="54">
        <v>450.74789759999999</v>
      </c>
      <c r="U466" s="56">
        <v>1</v>
      </c>
    </row>
    <row r="467" spans="1:21" s="300" customFormat="1" ht="15.75" x14ac:dyDescent="0.25">
      <c r="A467" s="44" t="s">
        <v>1256</v>
      </c>
      <c r="B467" s="100" t="s">
        <v>1257</v>
      </c>
      <c r="C467" s="101" t="s">
        <v>273</v>
      </c>
      <c r="D467" s="102" t="s">
        <v>505</v>
      </c>
      <c r="E467" s="103" t="s">
        <v>30</v>
      </c>
      <c r="F467" s="104">
        <v>8</v>
      </c>
      <c r="G467" s="104">
        <v>0.92352000000000001</v>
      </c>
      <c r="H467" s="50">
        <v>0.71111040000000003</v>
      </c>
      <c r="I467" s="51">
        <v>5.6888832000000003</v>
      </c>
      <c r="J467" s="317"/>
      <c r="K467" s="317">
        <v>0</v>
      </c>
      <c r="L467" s="317"/>
      <c r="M467" s="317">
        <v>0</v>
      </c>
      <c r="N467" s="317">
        <v>5.6888832000000003</v>
      </c>
      <c r="O467" s="52">
        <v>8</v>
      </c>
      <c r="P467" s="53"/>
      <c r="Q467" s="54">
        <v>8</v>
      </c>
      <c r="R467" s="52">
        <v>5.6888832000000003</v>
      </c>
      <c r="S467" s="55">
        <v>0</v>
      </c>
      <c r="T467" s="54">
        <v>5.6888832000000003</v>
      </c>
      <c r="U467" s="56">
        <v>1</v>
      </c>
    </row>
    <row r="468" spans="1:21" s="300" customFormat="1" ht="15.75" x14ac:dyDescent="0.25">
      <c r="A468" s="44" t="s">
        <v>1258</v>
      </c>
      <c r="B468" s="100" t="s">
        <v>1257</v>
      </c>
      <c r="C468" s="101" t="s">
        <v>273</v>
      </c>
      <c r="D468" s="102" t="s">
        <v>505</v>
      </c>
      <c r="E468" s="103" t="s">
        <v>30</v>
      </c>
      <c r="F468" s="104">
        <v>342</v>
      </c>
      <c r="G468" s="104">
        <v>0.92352000000000001</v>
      </c>
      <c r="H468" s="50">
        <v>0.71111040000000003</v>
      </c>
      <c r="I468" s="51">
        <v>243.19975680000002</v>
      </c>
      <c r="J468" s="317"/>
      <c r="K468" s="317">
        <v>0</v>
      </c>
      <c r="L468" s="317"/>
      <c r="M468" s="317">
        <v>0</v>
      </c>
      <c r="N468" s="317">
        <v>243.19975680000002</v>
      </c>
      <c r="O468" s="52">
        <v>342</v>
      </c>
      <c r="P468" s="53"/>
      <c r="Q468" s="54">
        <v>342</v>
      </c>
      <c r="R468" s="52">
        <v>243.19975680000002</v>
      </c>
      <c r="S468" s="55">
        <v>0</v>
      </c>
      <c r="T468" s="54">
        <v>243.19975680000002</v>
      </c>
      <c r="U468" s="56">
        <v>1</v>
      </c>
    </row>
    <row r="469" spans="1:21" s="300" customFormat="1" ht="15.75" x14ac:dyDescent="0.25">
      <c r="A469" s="44" t="s">
        <v>1259</v>
      </c>
      <c r="B469" s="100" t="s">
        <v>1260</v>
      </c>
      <c r="C469" s="101" t="s">
        <v>267</v>
      </c>
      <c r="D469" s="102" t="s">
        <v>505</v>
      </c>
      <c r="E469" s="103" t="s">
        <v>30</v>
      </c>
      <c r="F469" s="104">
        <v>342</v>
      </c>
      <c r="G469" s="104">
        <v>1.6348800000000001</v>
      </c>
      <c r="H469" s="50">
        <v>1.2588576</v>
      </c>
      <c r="I469" s="51">
        <v>430.52929920000003</v>
      </c>
      <c r="J469" s="317"/>
      <c r="K469" s="317">
        <v>0</v>
      </c>
      <c r="L469" s="317"/>
      <c r="M469" s="317">
        <v>0</v>
      </c>
      <c r="N469" s="317">
        <v>430.52929920000003</v>
      </c>
      <c r="O469" s="52">
        <v>342</v>
      </c>
      <c r="P469" s="53"/>
      <c r="Q469" s="54">
        <v>342</v>
      </c>
      <c r="R469" s="52">
        <v>430.52929920000003</v>
      </c>
      <c r="S469" s="55">
        <v>0</v>
      </c>
      <c r="T469" s="54">
        <v>430.52929920000003</v>
      </c>
      <c r="U469" s="56">
        <v>1</v>
      </c>
    </row>
    <row r="470" spans="1:21" s="300" customFormat="1" ht="15.75" x14ac:dyDescent="0.25">
      <c r="A470" s="44" t="s">
        <v>1261</v>
      </c>
      <c r="B470" s="100" t="s">
        <v>1262</v>
      </c>
      <c r="C470" s="101" t="s">
        <v>274</v>
      </c>
      <c r="D470" s="102" t="s">
        <v>505</v>
      </c>
      <c r="E470" s="103" t="s">
        <v>30</v>
      </c>
      <c r="F470" s="104">
        <v>8</v>
      </c>
      <c r="G470" s="104">
        <v>34.544640000000001</v>
      </c>
      <c r="H470" s="50">
        <v>26.599372800000001</v>
      </c>
      <c r="I470" s="51">
        <v>212.79498240000001</v>
      </c>
      <c r="J470" s="317"/>
      <c r="K470" s="317">
        <v>0</v>
      </c>
      <c r="L470" s="317"/>
      <c r="M470" s="317">
        <v>0</v>
      </c>
      <c r="N470" s="317">
        <v>212.79498240000001</v>
      </c>
      <c r="O470" s="52">
        <v>8</v>
      </c>
      <c r="P470" s="53"/>
      <c r="Q470" s="54">
        <v>8</v>
      </c>
      <c r="R470" s="52">
        <v>212.79498240000001</v>
      </c>
      <c r="S470" s="55">
        <v>0</v>
      </c>
      <c r="T470" s="54">
        <v>212.79498240000001</v>
      </c>
      <c r="U470" s="56">
        <v>1</v>
      </c>
    </row>
    <row r="471" spans="1:21" s="300" customFormat="1" ht="15.75" x14ac:dyDescent="0.25">
      <c r="A471" s="44" t="s">
        <v>1263</v>
      </c>
      <c r="B471" s="100" t="s">
        <v>1264</v>
      </c>
      <c r="C471" s="101" t="s">
        <v>275</v>
      </c>
      <c r="D471" s="102" t="s">
        <v>505</v>
      </c>
      <c r="E471" s="103" t="s">
        <v>30</v>
      </c>
      <c r="F471" s="104">
        <v>48</v>
      </c>
      <c r="G471" s="104">
        <v>19.344000000000001</v>
      </c>
      <c r="H471" s="50">
        <v>14.894880000000001</v>
      </c>
      <c r="I471" s="51">
        <v>714.95424000000003</v>
      </c>
      <c r="J471" s="317"/>
      <c r="K471" s="317">
        <v>0</v>
      </c>
      <c r="L471" s="317"/>
      <c r="M471" s="317">
        <v>0</v>
      </c>
      <c r="N471" s="317">
        <v>714.95424000000003</v>
      </c>
      <c r="O471" s="52">
        <v>48</v>
      </c>
      <c r="P471" s="53"/>
      <c r="Q471" s="54">
        <v>48</v>
      </c>
      <c r="R471" s="52">
        <v>714.95424000000003</v>
      </c>
      <c r="S471" s="55">
        <v>0</v>
      </c>
      <c r="T471" s="54">
        <v>714.95424000000003</v>
      </c>
      <c r="U471" s="56">
        <v>1</v>
      </c>
    </row>
    <row r="472" spans="1:21" s="300" customFormat="1" ht="15.75" x14ac:dyDescent="0.25">
      <c r="A472" s="44" t="s">
        <v>1265</v>
      </c>
      <c r="B472" s="100" t="s">
        <v>1266</v>
      </c>
      <c r="C472" s="101" t="s">
        <v>276</v>
      </c>
      <c r="D472" s="102" t="s">
        <v>505</v>
      </c>
      <c r="E472" s="103" t="s">
        <v>30</v>
      </c>
      <c r="F472" s="104">
        <v>45</v>
      </c>
      <c r="G472" s="104">
        <v>71.522880000000001</v>
      </c>
      <c r="H472" s="50">
        <v>55.072617600000001</v>
      </c>
      <c r="I472" s="51">
        <v>2478.2677920000001</v>
      </c>
      <c r="J472" s="317"/>
      <c r="K472" s="317">
        <v>0</v>
      </c>
      <c r="L472" s="317"/>
      <c r="M472" s="317">
        <v>0</v>
      </c>
      <c r="N472" s="317">
        <v>2478.2677920000001</v>
      </c>
      <c r="O472" s="52">
        <v>45</v>
      </c>
      <c r="P472" s="53"/>
      <c r="Q472" s="54">
        <v>45</v>
      </c>
      <c r="R472" s="52">
        <v>2478.2677920000001</v>
      </c>
      <c r="S472" s="55">
        <v>0</v>
      </c>
      <c r="T472" s="54">
        <v>2478.2677920000001</v>
      </c>
      <c r="U472" s="56">
        <v>1</v>
      </c>
    </row>
    <row r="473" spans="1:21" s="300" customFormat="1" ht="15.75" customHeight="1" x14ac:dyDescent="0.25">
      <c r="A473" s="33">
        <v>17</v>
      </c>
      <c r="B473" s="185"/>
      <c r="C473" s="186" t="s">
        <v>277</v>
      </c>
      <c r="D473" s="186"/>
      <c r="E473" s="186"/>
      <c r="F473" s="186"/>
      <c r="G473" s="193"/>
      <c r="H473" s="194"/>
      <c r="I473" s="189">
        <v>18081.404140800005</v>
      </c>
      <c r="J473" s="189">
        <v>0</v>
      </c>
      <c r="K473" s="189">
        <v>0</v>
      </c>
      <c r="L473" s="189">
        <v>0</v>
      </c>
      <c r="M473" s="189">
        <v>0</v>
      </c>
      <c r="N473" s="189">
        <v>18081.404140800005</v>
      </c>
      <c r="O473" s="189"/>
      <c r="P473" s="189"/>
      <c r="Q473" s="189"/>
      <c r="R473" s="189">
        <v>4092.4787904000004</v>
      </c>
      <c r="S473" s="189">
        <v>13988.925350400003</v>
      </c>
      <c r="T473" s="189">
        <v>18081.404140800005</v>
      </c>
      <c r="U473" s="43">
        <v>1</v>
      </c>
    </row>
    <row r="474" spans="1:21" s="300" customFormat="1" ht="15.75" customHeight="1" x14ac:dyDescent="0.25">
      <c r="A474" s="158" t="s">
        <v>1267</v>
      </c>
      <c r="B474" s="179"/>
      <c r="C474" s="176" t="s">
        <v>254</v>
      </c>
      <c r="D474" s="176"/>
      <c r="E474" s="176"/>
      <c r="F474" s="176"/>
      <c r="G474" s="180"/>
      <c r="H474" s="181"/>
      <c r="I474" s="166">
        <v>609.20059200000003</v>
      </c>
      <c r="J474" s="166">
        <v>0</v>
      </c>
      <c r="K474" s="166">
        <v>0</v>
      </c>
      <c r="L474" s="166">
        <v>0</v>
      </c>
      <c r="M474" s="166">
        <v>0</v>
      </c>
      <c r="N474" s="166">
        <v>609.20059200000003</v>
      </c>
      <c r="O474" s="166"/>
      <c r="P474" s="166"/>
      <c r="Q474" s="166"/>
      <c r="R474" s="166">
        <v>609.20059200000003</v>
      </c>
      <c r="S474" s="166">
        <v>0</v>
      </c>
      <c r="T474" s="166">
        <v>609.20059200000003</v>
      </c>
      <c r="U474" s="84">
        <v>1</v>
      </c>
    </row>
    <row r="475" spans="1:21" s="300" customFormat="1" ht="25.5" x14ac:dyDescent="0.25">
      <c r="A475" s="44" t="s">
        <v>1268</v>
      </c>
      <c r="B475" s="100" t="s">
        <v>814</v>
      </c>
      <c r="C475" s="101" t="s">
        <v>120</v>
      </c>
      <c r="D475" s="102" t="s">
        <v>505</v>
      </c>
      <c r="E475" s="103" t="s">
        <v>35</v>
      </c>
      <c r="F475" s="104">
        <v>25</v>
      </c>
      <c r="G475" s="104">
        <v>14.202240000000002</v>
      </c>
      <c r="H475" s="50">
        <v>10.935724800000001</v>
      </c>
      <c r="I475" s="51">
        <v>273.39312000000001</v>
      </c>
      <c r="J475" s="317"/>
      <c r="K475" s="317">
        <v>0</v>
      </c>
      <c r="L475" s="317"/>
      <c r="M475" s="317">
        <v>0</v>
      </c>
      <c r="N475" s="317">
        <v>273.39312000000001</v>
      </c>
      <c r="O475" s="52">
        <v>25</v>
      </c>
      <c r="P475" s="53"/>
      <c r="Q475" s="54">
        <v>25</v>
      </c>
      <c r="R475" s="52">
        <v>273.39312000000001</v>
      </c>
      <c r="S475" s="55">
        <v>0</v>
      </c>
      <c r="T475" s="54">
        <v>273.39312000000001</v>
      </c>
      <c r="U475" s="56">
        <v>1</v>
      </c>
    </row>
    <row r="476" spans="1:21" s="300" customFormat="1" ht="25.5" x14ac:dyDescent="0.25">
      <c r="A476" s="44" t="s">
        <v>1269</v>
      </c>
      <c r="B476" s="100" t="s">
        <v>816</v>
      </c>
      <c r="C476" s="101" t="s">
        <v>121</v>
      </c>
      <c r="D476" s="102" t="s">
        <v>505</v>
      </c>
      <c r="E476" s="103" t="s">
        <v>35</v>
      </c>
      <c r="F476" s="104">
        <v>1</v>
      </c>
      <c r="G476" s="104">
        <v>18.320640000000001</v>
      </c>
      <c r="H476" s="50">
        <v>14.106892800000001</v>
      </c>
      <c r="I476" s="51">
        <v>14.106892800000001</v>
      </c>
      <c r="J476" s="317"/>
      <c r="K476" s="317">
        <v>0</v>
      </c>
      <c r="L476" s="317"/>
      <c r="M476" s="317">
        <v>0</v>
      </c>
      <c r="N476" s="317">
        <v>14.106892800000001</v>
      </c>
      <c r="O476" s="52">
        <v>1</v>
      </c>
      <c r="P476" s="53"/>
      <c r="Q476" s="54">
        <v>1</v>
      </c>
      <c r="R476" s="52">
        <v>14.106892800000001</v>
      </c>
      <c r="S476" s="55">
        <v>0</v>
      </c>
      <c r="T476" s="54">
        <v>14.106892800000001</v>
      </c>
      <c r="U476" s="56">
        <v>1</v>
      </c>
    </row>
    <row r="477" spans="1:21" s="300" customFormat="1" ht="38.25" x14ac:dyDescent="0.25">
      <c r="A477" s="44" t="s">
        <v>1270</v>
      </c>
      <c r="B477" s="100" t="s">
        <v>835</v>
      </c>
      <c r="C477" s="101" t="s">
        <v>130</v>
      </c>
      <c r="D477" s="102" t="s">
        <v>505</v>
      </c>
      <c r="E477" s="103" t="s">
        <v>27</v>
      </c>
      <c r="F477" s="104">
        <v>1</v>
      </c>
      <c r="G477" s="104">
        <v>24.048960000000001</v>
      </c>
      <c r="H477" s="50">
        <v>18.517699200000003</v>
      </c>
      <c r="I477" s="51">
        <v>18.517699200000003</v>
      </c>
      <c r="J477" s="317"/>
      <c r="K477" s="317">
        <v>0</v>
      </c>
      <c r="L477" s="317"/>
      <c r="M477" s="317">
        <v>0</v>
      </c>
      <c r="N477" s="317">
        <v>18.517699200000003</v>
      </c>
      <c r="O477" s="52">
        <v>1</v>
      </c>
      <c r="P477" s="53"/>
      <c r="Q477" s="54">
        <v>1</v>
      </c>
      <c r="R477" s="52">
        <v>18.517699200000003</v>
      </c>
      <c r="S477" s="55">
        <v>0</v>
      </c>
      <c r="T477" s="54">
        <v>18.517699200000003</v>
      </c>
      <c r="U477" s="56">
        <v>1</v>
      </c>
    </row>
    <row r="478" spans="1:21" s="300" customFormat="1" ht="25.5" x14ac:dyDescent="0.25">
      <c r="A478" s="44" t="s">
        <v>1271</v>
      </c>
      <c r="B478" s="100" t="s">
        <v>843</v>
      </c>
      <c r="C478" s="101" t="s">
        <v>134</v>
      </c>
      <c r="D478" s="102" t="s">
        <v>505</v>
      </c>
      <c r="E478" s="103" t="s">
        <v>27</v>
      </c>
      <c r="F478" s="104">
        <v>9</v>
      </c>
      <c r="G478" s="104">
        <v>11.069759999999999</v>
      </c>
      <c r="H478" s="50">
        <v>8.5237151999999998</v>
      </c>
      <c r="I478" s="51">
        <v>76.713436799999997</v>
      </c>
      <c r="J478" s="317"/>
      <c r="K478" s="317">
        <v>0</v>
      </c>
      <c r="L478" s="317"/>
      <c r="M478" s="317">
        <v>0</v>
      </c>
      <c r="N478" s="317">
        <v>76.713436799999997</v>
      </c>
      <c r="O478" s="52">
        <v>9</v>
      </c>
      <c r="P478" s="53"/>
      <c r="Q478" s="54">
        <v>9</v>
      </c>
      <c r="R478" s="52">
        <v>76.713436799999997</v>
      </c>
      <c r="S478" s="55">
        <v>0</v>
      </c>
      <c r="T478" s="54">
        <v>76.713436799999997</v>
      </c>
      <c r="U478" s="56">
        <v>1</v>
      </c>
    </row>
    <row r="479" spans="1:21" s="300" customFormat="1" ht="25.5" x14ac:dyDescent="0.25">
      <c r="A479" s="44" t="s">
        <v>1272</v>
      </c>
      <c r="B479" s="100" t="s">
        <v>845</v>
      </c>
      <c r="C479" s="101" t="s">
        <v>135</v>
      </c>
      <c r="D479" s="102" t="s">
        <v>505</v>
      </c>
      <c r="E479" s="103" t="s">
        <v>27</v>
      </c>
      <c r="F479" s="104">
        <v>1</v>
      </c>
      <c r="G479" s="104">
        <v>15.337919999999999</v>
      </c>
      <c r="H479" s="50">
        <v>11.810198399999999</v>
      </c>
      <c r="I479" s="51">
        <v>11.810198399999999</v>
      </c>
      <c r="J479" s="317"/>
      <c r="K479" s="317">
        <v>0</v>
      </c>
      <c r="L479" s="317"/>
      <c r="M479" s="317">
        <v>0</v>
      </c>
      <c r="N479" s="317">
        <v>11.810198399999999</v>
      </c>
      <c r="O479" s="52">
        <v>1</v>
      </c>
      <c r="P479" s="53"/>
      <c r="Q479" s="54">
        <v>1</v>
      </c>
      <c r="R479" s="52">
        <v>11.810198399999999</v>
      </c>
      <c r="S479" s="55">
        <v>0</v>
      </c>
      <c r="T479" s="54">
        <v>11.810198399999999</v>
      </c>
      <c r="U479" s="56">
        <v>1</v>
      </c>
    </row>
    <row r="480" spans="1:21" s="300" customFormat="1" ht="38.25" x14ac:dyDescent="0.25">
      <c r="A480" s="44" t="s">
        <v>1273</v>
      </c>
      <c r="B480" s="100" t="s">
        <v>900</v>
      </c>
      <c r="C480" s="101" t="s">
        <v>158</v>
      </c>
      <c r="D480" s="102" t="s">
        <v>505</v>
      </c>
      <c r="E480" s="103" t="s">
        <v>35</v>
      </c>
      <c r="F480" s="104">
        <v>17</v>
      </c>
      <c r="G480" s="104">
        <v>16.398720000000001</v>
      </c>
      <c r="H480" s="50">
        <v>12.6270144</v>
      </c>
      <c r="I480" s="51">
        <v>214.65924480000001</v>
      </c>
      <c r="J480" s="317"/>
      <c r="K480" s="317">
        <v>0</v>
      </c>
      <c r="L480" s="317"/>
      <c r="M480" s="317">
        <v>0</v>
      </c>
      <c r="N480" s="317">
        <v>214.65924480000001</v>
      </c>
      <c r="O480" s="52">
        <v>17</v>
      </c>
      <c r="P480" s="53"/>
      <c r="Q480" s="54">
        <v>17</v>
      </c>
      <c r="R480" s="52">
        <v>214.65924480000001</v>
      </c>
      <c r="S480" s="55">
        <v>0</v>
      </c>
      <c r="T480" s="54">
        <v>214.65924480000001</v>
      </c>
      <c r="U480" s="56">
        <v>1</v>
      </c>
    </row>
    <row r="481" spans="1:21" s="300" customFormat="1" ht="15.75" customHeight="1" x14ac:dyDescent="0.25">
      <c r="A481" s="158" t="s">
        <v>1274</v>
      </c>
      <c r="B481" s="179"/>
      <c r="C481" s="176" t="s">
        <v>164</v>
      </c>
      <c r="D481" s="176"/>
      <c r="E481" s="176"/>
      <c r="F481" s="176"/>
      <c r="G481" s="180"/>
      <c r="H481" s="181"/>
      <c r="I481" s="166">
        <v>3308.1048000000001</v>
      </c>
      <c r="J481" s="166">
        <v>0</v>
      </c>
      <c r="K481" s="166">
        <v>0</v>
      </c>
      <c r="L481" s="166">
        <v>0</v>
      </c>
      <c r="M481" s="166">
        <v>0</v>
      </c>
      <c r="N481" s="166">
        <v>3308.1048000000001</v>
      </c>
      <c r="O481" s="166"/>
      <c r="P481" s="166"/>
      <c r="Q481" s="166"/>
      <c r="R481" s="166">
        <v>3308.1048000000001</v>
      </c>
      <c r="S481" s="166">
        <v>0</v>
      </c>
      <c r="T481" s="166">
        <v>3308.1048000000001</v>
      </c>
      <c r="U481" s="84">
        <v>1</v>
      </c>
    </row>
    <row r="482" spans="1:21" s="300" customFormat="1" ht="15.75" x14ac:dyDescent="0.25">
      <c r="A482" s="44" t="s">
        <v>1275</v>
      </c>
      <c r="B482" s="100" t="s">
        <v>1276</v>
      </c>
      <c r="C482" s="101" t="s">
        <v>278</v>
      </c>
      <c r="D482" s="102" t="s">
        <v>505</v>
      </c>
      <c r="E482" s="103" t="s">
        <v>35</v>
      </c>
      <c r="F482" s="104">
        <v>45</v>
      </c>
      <c r="G482" s="104">
        <v>95.471999999999994</v>
      </c>
      <c r="H482" s="50">
        <v>73.513440000000003</v>
      </c>
      <c r="I482" s="51">
        <v>3308.1048000000001</v>
      </c>
      <c r="J482" s="317"/>
      <c r="K482" s="317">
        <v>0</v>
      </c>
      <c r="L482" s="317"/>
      <c r="M482" s="317">
        <v>0</v>
      </c>
      <c r="N482" s="317">
        <v>3308.1048000000001</v>
      </c>
      <c r="O482" s="52">
        <v>45</v>
      </c>
      <c r="P482" s="53"/>
      <c r="Q482" s="54">
        <v>45</v>
      </c>
      <c r="R482" s="52">
        <v>3308.1048000000001</v>
      </c>
      <c r="S482" s="55">
        <v>0</v>
      </c>
      <c r="T482" s="54">
        <v>3308.1048000000001</v>
      </c>
      <c r="U482" s="56">
        <v>1</v>
      </c>
    </row>
    <row r="483" spans="1:21" s="300" customFormat="1" ht="15.75" customHeight="1" x14ac:dyDescent="0.25">
      <c r="A483" s="158" t="s">
        <v>1277</v>
      </c>
      <c r="B483" s="179"/>
      <c r="C483" s="176" t="s">
        <v>172</v>
      </c>
      <c r="D483" s="176"/>
      <c r="E483" s="176"/>
      <c r="F483" s="176"/>
      <c r="G483" s="180"/>
      <c r="H483" s="181"/>
      <c r="I483" s="166">
        <v>175.17339840000002</v>
      </c>
      <c r="J483" s="166">
        <v>0</v>
      </c>
      <c r="K483" s="166">
        <v>0</v>
      </c>
      <c r="L483" s="166">
        <v>0</v>
      </c>
      <c r="M483" s="166">
        <v>0</v>
      </c>
      <c r="N483" s="166">
        <v>175.17339840000002</v>
      </c>
      <c r="O483" s="166"/>
      <c r="P483" s="166"/>
      <c r="Q483" s="166"/>
      <c r="R483" s="166">
        <v>175.17339840000002</v>
      </c>
      <c r="S483" s="166">
        <v>0</v>
      </c>
      <c r="T483" s="166">
        <v>175.17339840000002</v>
      </c>
      <c r="U483" s="84">
        <v>1</v>
      </c>
    </row>
    <row r="484" spans="1:21" s="300" customFormat="1" ht="25.5" x14ac:dyDescent="0.25">
      <c r="A484" s="44" t="s">
        <v>1278</v>
      </c>
      <c r="B484" s="100" t="s">
        <v>1279</v>
      </c>
      <c r="C484" s="101" t="s">
        <v>279</v>
      </c>
      <c r="D484" s="102" t="s">
        <v>505</v>
      </c>
      <c r="E484" s="103" t="s">
        <v>27</v>
      </c>
      <c r="F484" s="104">
        <v>8</v>
      </c>
      <c r="G484" s="104">
        <v>22.588800000000003</v>
      </c>
      <c r="H484" s="50">
        <v>17.393376000000004</v>
      </c>
      <c r="I484" s="51">
        <v>139.14700800000003</v>
      </c>
      <c r="J484" s="317"/>
      <c r="K484" s="317">
        <v>0</v>
      </c>
      <c r="L484" s="317"/>
      <c r="M484" s="317">
        <v>0</v>
      </c>
      <c r="N484" s="317">
        <v>139.14700800000003</v>
      </c>
      <c r="O484" s="52">
        <v>8</v>
      </c>
      <c r="P484" s="53"/>
      <c r="Q484" s="54">
        <v>8</v>
      </c>
      <c r="R484" s="52">
        <v>139.14700800000003</v>
      </c>
      <c r="S484" s="55">
        <v>0</v>
      </c>
      <c r="T484" s="54">
        <v>139.14700800000003</v>
      </c>
      <c r="U484" s="56">
        <v>1</v>
      </c>
    </row>
    <row r="485" spans="1:21" s="300" customFormat="1" ht="25.5" x14ac:dyDescent="0.25">
      <c r="A485" s="44" t="s">
        <v>1280</v>
      </c>
      <c r="B485" s="100" t="s">
        <v>1281</v>
      </c>
      <c r="C485" s="101" t="s">
        <v>280</v>
      </c>
      <c r="D485" s="102" t="s">
        <v>505</v>
      </c>
      <c r="E485" s="103" t="s">
        <v>27</v>
      </c>
      <c r="F485" s="104">
        <v>1</v>
      </c>
      <c r="G485" s="104">
        <v>46.787520000000001</v>
      </c>
      <c r="H485" s="50">
        <v>36.026390400000004</v>
      </c>
      <c r="I485" s="51">
        <v>36.026390400000004</v>
      </c>
      <c r="J485" s="317"/>
      <c r="K485" s="317">
        <v>0</v>
      </c>
      <c r="L485" s="317"/>
      <c r="M485" s="317">
        <v>0</v>
      </c>
      <c r="N485" s="317">
        <v>36.026390400000004</v>
      </c>
      <c r="O485" s="52">
        <v>1</v>
      </c>
      <c r="P485" s="53"/>
      <c r="Q485" s="54">
        <v>1</v>
      </c>
      <c r="R485" s="52">
        <v>36.026390400000004</v>
      </c>
      <c r="S485" s="55">
        <v>0</v>
      </c>
      <c r="T485" s="54">
        <v>36.026390400000004</v>
      </c>
      <c r="U485" s="56">
        <v>1</v>
      </c>
    </row>
    <row r="486" spans="1:21" s="300" customFormat="1" ht="15.75" customHeight="1" x14ac:dyDescent="0.25">
      <c r="A486" s="158" t="s">
        <v>1282</v>
      </c>
      <c r="B486" s="179"/>
      <c r="C486" s="176" t="s">
        <v>217</v>
      </c>
      <c r="D486" s="176"/>
      <c r="E486" s="176"/>
      <c r="F486" s="176"/>
      <c r="G486" s="180"/>
      <c r="H486" s="181"/>
      <c r="I486" s="166">
        <v>13988.925350400003</v>
      </c>
      <c r="J486" s="166">
        <v>0</v>
      </c>
      <c r="K486" s="166">
        <v>0</v>
      </c>
      <c r="L486" s="166">
        <v>0</v>
      </c>
      <c r="M486" s="166">
        <v>0</v>
      </c>
      <c r="N486" s="166">
        <v>13988.925350400003</v>
      </c>
      <c r="O486" s="166"/>
      <c r="P486" s="166"/>
      <c r="Q486" s="166"/>
      <c r="R486" s="166">
        <v>0</v>
      </c>
      <c r="S486" s="166">
        <v>13988.925350400003</v>
      </c>
      <c r="T486" s="166">
        <v>13988.925350400003</v>
      </c>
      <c r="U486" s="84">
        <v>1</v>
      </c>
    </row>
    <row r="487" spans="1:21" s="300" customFormat="1" ht="63.75" x14ac:dyDescent="0.25">
      <c r="A487" s="44" t="s">
        <v>1283</v>
      </c>
      <c r="B487" s="100" t="s">
        <v>1284</v>
      </c>
      <c r="C487" s="101" t="s">
        <v>1285</v>
      </c>
      <c r="D487" s="102" t="s">
        <v>505</v>
      </c>
      <c r="E487" s="103" t="s">
        <v>27</v>
      </c>
      <c r="F487" s="104">
        <v>8</v>
      </c>
      <c r="G487" s="104">
        <v>781.54751999999996</v>
      </c>
      <c r="H487" s="50">
        <v>601.79159040000002</v>
      </c>
      <c r="I487" s="51">
        <v>4814.3327232000001</v>
      </c>
      <c r="J487" s="317"/>
      <c r="K487" s="317">
        <v>0</v>
      </c>
      <c r="L487" s="317"/>
      <c r="M487" s="317">
        <v>0</v>
      </c>
      <c r="N487" s="317">
        <v>4814.3327232000001</v>
      </c>
      <c r="O487" s="52">
        <v>0</v>
      </c>
      <c r="P487" s="53">
        <v>8</v>
      </c>
      <c r="Q487" s="54">
        <v>8</v>
      </c>
      <c r="R487" s="52">
        <v>0</v>
      </c>
      <c r="S487" s="55">
        <v>4814.3327232000001</v>
      </c>
      <c r="T487" s="54">
        <v>4814.3327232000001</v>
      </c>
      <c r="U487" s="56">
        <v>1</v>
      </c>
    </row>
    <row r="488" spans="1:21" s="300" customFormat="1" ht="15.75" x14ac:dyDescent="0.25">
      <c r="A488" s="44" t="s">
        <v>1286</v>
      </c>
      <c r="B488" s="100" t="s">
        <v>1287</v>
      </c>
      <c r="C488" s="101" t="s">
        <v>1288</v>
      </c>
      <c r="D488" s="102" t="s">
        <v>505</v>
      </c>
      <c r="E488" s="103" t="s">
        <v>30</v>
      </c>
      <c r="F488" s="104">
        <v>1</v>
      </c>
      <c r="G488" s="104">
        <v>1029.4128000000001</v>
      </c>
      <c r="H488" s="50">
        <v>792.64785600000005</v>
      </c>
      <c r="I488" s="51">
        <v>792.64785600000005</v>
      </c>
      <c r="J488" s="317"/>
      <c r="K488" s="317">
        <v>0</v>
      </c>
      <c r="L488" s="317"/>
      <c r="M488" s="317">
        <v>0</v>
      </c>
      <c r="N488" s="317">
        <v>792.64785600000005</v>
      </c>
      <c r="O488" s="52">
        <v>0</v>
      </c>
      <c r="P488" s="53">
        <v>1</v>
      </c>
      <c r="Q488" s="54">
        <v>1</v>
      </c>
      <c r="R488" s="52">
        <v>0</v>
      </c>
      <c r="S488" s="55">
        <v>792.64785600000005</v>
      </c>
      <c r="T488" s="54">
        <v>792.64785600000005</v>
      </c>
      <c r="U488" s="56">
        <v>1</v>
      </c>
    </row>
    <row r="489" spans="1:21" s="300" customFormat="1" ht="15.75" x14ac:dyDescent="0.25">
      <c r="A489" s="44" t="s">
        <v>1289</v>
      </c>
      <c r="B489" s="100" t="s">
        <v>1188</v>
      </c>
      <c r="C489" s="101" t="s">
        <v>255</v>
      </c>
      <c r="D489" s="102" t="s">
        <v>505</v>
      </c>
      <c r="E489" s="103" t="s">
        <v>27</v>
      </c>
      <c r="F489" s="104">
        <v>1</v>
      </c>
      <c r="G489" s="104">
        <v>216.79008000000002</v>
      </c>
      <c r="H489" s="50">
        <v>166.92836160000002</v>
      </c>
      <c r="I489" s="51">
        <v>166.92836160000002</v>
      </c>
      <c r="J489" s="317"/>
      <c r="K489" s="317">
        <v>0</v>
      </c>
      <c r="L489" s="317"/>
      <c r="M489" s="317">
        <v>0</v>
      </c>
      <c r="N489" s="317">
        <v>166.92836160000002</v>
      </c>
      <c r="O489" s="52">
        <v>0</v>
      </c>
      <c r="P489" s="53">
        <v>1</v>
      </c>
      <c r="Q489" s="54">
        <v>1</v>
      </c>
      <c r="R489" s="52">
        <v>0</v>
      </c>
      <c r="S489" s="55">
        <v>166.92836160000002</v>
      </c>
      <c r="T489" s="54">
        <v>166.92836160000002</v>
      </c>
      <c r="U489" s="56">
        <v>1</v>
      </c>
    </row>
    <row r="490" spans="1:21" s="300" customFormat="1" ht="15.75" x14ac:dyDescent="0.25">
      <c r="A490" s="44" t="s">
        <v>1290</v>
      </c>
      <c r="B490" s="100" t="s">
        <v>1291</v>
      </c>
      <c r="C490" s="101" t="s">
        <v>281</v>
      </c>
      <c r="D490" s="102" t="s">
        <v>505</v>
      </c>
      <c r="E490" s="103" t="s">
        <v>27</v>
      </c>
      <c r="F490" s="104">
        <v>2</v>
      </c>
      <c r="G490" s="104">
        <v>1193.0755200000001</v>
      </c>
      <c r="H490" s="50">
        <v>918.66815040000006</v>
      </c>
      <c r="I490" s="51">
        <v>1837.3363008000001</v>
      </c>
      <c r="J490" s="317"/>
      <c r="K490" s="317">
        <v>0</v>
      </c>
      <c r="L490" s="317"/>
      <c r="M490" s="317">
        <v>0</v>
      </c>
      <c r="N490" s="317">
        <v>1837.3363008000001</v>
      </c>
      <c r="O490" s="52">
        <v>0</v>
      </c>
      <c r="P490" s="53">
        <v>2</v>
      </c>
      <c r="Q490" s="54">
        <v>2</v>
      </c>
      <c r="R490" s="52">
        <v>0</v>
      </c>
      <c r="S490" s="55">
        <v>1837.3363008000001</v>
      </c>
      <c r="T490" s="54">
        <v>1837.3363008000001</v>
      </c>
      <c r="U490" s="56">
        <v>1</v>
      </c>
    </row>
    <row r="491" spans="1:21" s="300" customFormat="1" ht="15.75" x14ac:dyDescent="0.25">
      <c r="A491" s="44" t="s">
        <v>1292</v>
      </c>
      <c r="B491" s="100" t="s">
        <v>1192</v>
      </c>
      <c r="C491" s="101" t="s">
        <v>257</v>
      </c>
      <c r="D491" s="102" t="s">
        <v>505</v>
      </c>
      <c r="E491" s="103" t="s">
        <v>27</v>
      </c>
      <c r="F491" s="104">
        <v>1</v>
      </c>
      <c r="G491" s="104">
        <v>430.08575999999999</v>
      </c>
      <c r="H491" s="50">
        <v>331.16603520000001</v>
      </c>
      <c r="I491" s="51">
        <v>331.16603520000001</v>
      </c>
      <c r="J491" s="317"/>
      <c r="K491" s="317">
        <v>0</v>
      </c>
      <c r="L491" s="317"/>
      <c r="M491" s="317">
        <v>0</v>
      </c>
      <c r="N491" s="317">
        <v>331.16603520000001</v>
      </c>
      <c r="O491" s="52">
        <v>0</v>
      </c>
      <c r="P491" s="53">
        <v>1</v>
      </c>
      <c r="Q491" s="54">
        <v>1</v>
      </c>
      <c r="R491" s="52">
        <v>0</v>
      </c>
      <c r="S491" s="55">
        <v>331.16603520000001</v>
      </c>
      <c r="T491" s="54">
        <v>331.16603520000001</v>
      </c>
      <c r="U491" s="56">
        <v>1</v>
      </c>
    </row>
    <row r="492" spans="1:21" s="300" customFormat="1" ht="15.75" x14ac:dyDescent="0.25">
      <c r="A492" s="44" t="s">
        <v>1293</v>
      </c>
      <c r="B492" s="100" t="s">
        <v>1294</v>
      </c>
      <c r="C492" s="101" t="s">
        <v>282</v>
      </c>
      <c r="D492" s="102" t="s">
        <v>505</v>
      </c>
      <c r="E492" s="103" t="s">
        <v>30</v>
      </c>
      <c r="F492" s="104">
        <v>1</v>
      </c>
      <c r="G492" s="104">
        <v>1254.0777599999999</v>
      </c>
      <c r="H492" s="50">
        <v>965.63987519999989</v>
      </c>
      <c r="I492" s="51">
        <v>965.63987519999989</v>
      </c>
      <c r="J492" s="317"/>
      <c r="K492" s="317">
        <v>0</v>
      </c>
      <c r="L492" s="317"/>
      <c r="M492" s="317">
        <v>0</v>
      </c>
      <c r="N492" s="317">
        <v>965.63987519999989</v>
      </c>
      <c r="O492" s="52">
        <v>0</v>
      </c>
      <c r="P492" s="53">
        <v>1</v>
      </c>
      <c r="Q492" s="54">
        <v>1</v>
      </c>
      <c r="R492" s="52">
        <v>0</v>
      </c>
      <c r="S492" s="55">
        <v>965.63987519999989</v>
      </c>
      <c r="T492" s="54">
        <v>965.63987519999989</v>
      </c>
      <c r="U492" s="56">
        <v>1</v>
      </c>
    </row>
    <row r="493" spans="1:21" s="300" customFormat="1" ht="15.75" x14ac:dyDescent="0.25">
      <c r="A493" s="44" t="s">
        <v>1295</v>
      </c>
      <c r="B493" s="100" t="s">
        <v>1296</v>
      </c>
      <c r="C493" s="101" t="s">
        <v>283</v>
      </c>
      <c r="D493" s="102" t="s">
        <v>505</v>
      </c>
      <c r="E493" s="103" t="s">
        <v>27</v>
      </c>
      <c r="F493" s="104">
        <v>1</v>
      </c>
      <c r="G493" s="104">
        <v>6572.1427200000007</v>
      </c>
      <c r="H493" s="50">
        <v>5060.549894400001</v>
      </c>
      <c r="I493" s="51">
        <v>5060.549894400001</v>
      </c>
      <c r="J493" s="317"/>
      <c r="K493" s="317">
        <v>0</v>
      </c>
      <c r="L493" s="317"/>
      <c r="M493" s="317">
        <v>0</v>
      </c>
      <c r="N493" s="317">
        <v>5060.549894400001</v>
      </c>
      <c r="O493" s="52">
        <v>0</v>
      </c>
      <c r="P493" s="53">
        <v>1</v>
      </c>
      <c r="Q493" s="54">
        <v>1</v>
      </c>
      <c r="R493" s="52">
        <v>0</v>
      </c>
      <c r="S493" s="55">
        <v>5060.549894400001</v>
      </c>
      <c r="T493" s="54">
        <v>5060.549894400001</v>
      </c>
      <c r="U493" s="56">
        <v>1</v>
      </c>
    </row>
    <row r="494" spans="1:21" s="300" customFormat="1" ht="15.75" x14ac:dyDescent="0.25">
      <c r="A494" s="44" t="s">
        <v>1297</v>
      </c>
      <c r="B494" s="100" t="s">
        <v>1137</v>
      </c>
      <c r="C494" s="101" t="s">
        <v>240</v>
      </c>
      <c r="D494" s="102" t="s">
        <v>505</v>
      </c>
      <c r="E494" s="103" t="s">
        <v>27</v>
      </c>
      <c r="F494" s="104">
        <v>1</v>
      </c>
      <c r="G494" s="104">
        <v>26.395199999999999</v>
      </c>
      <c r="H494" s="50">
        <v>20.324304000000001</v>
      </c>
      <c r="I494" s="51">
        <v>20.324304000000001</v>
      </c>
      <c r="J494" s="317"/>
      <c r="K494" s="317">
        <v>0</v>
      </c>
      <c r="L494" s="317"/>
      <c r="M494" s="317">
        <v>0</v>
      </c>
      <c r="N494" s="317">
        <v>20.324304000000001</v>
      </c>
      <c r="O494" s="52">
        <v>0</v>
      </c>
      <c r="P494" s="53">
        <v>1</v>
      </c>
      <c r="Q494" s="54">
        <v>1</v>
      </c>
      <c r="R494" s="52">
        <v>0</v>
      </c>
      <c r="S494" s="55">
        <v>20.324304000000001</v>
      </c>
      <c r="T494" s="54">
        <v>20.324304000000001</v>
      </c>
      <c r="U494" s="56">
        <v>1</v>
      </c>
    </row>
    <row r="495" spans="1:21" s="300" customFormat="1" ht="15.75" customHeight="1" x14ac:dyDescent="0.25">
      <c r="A495" s="33">
        <v>18</v>
      </c>
      <c r="B495" s="185"/>
      <c r="C495" s="186" t="s">
        <v>284</v>
      </c>
      <c r="D495" s="186"/>
      <c r="E495" s="186"/>
      <c r="F495" s="186"/>
      <c r="G495" s="193"/>
      <c r="H495" s="194"/>
      <c r="I495" s="189">
        <v>157795.24400640003</v>
      </c>
      <c r="J495" s="189">
        <v>0</v>
      </c>
      <c r="K495" s="189">
        <v>0</v>
      </c>
      <c r="L495" s="189">
        <v>0</v>
      </c>
      <c r="M495" s="189">
        <v>0</v>
      </c>
      <c r="N495" s="189">
        <v>157795.24400640003</v>
      </c>
      <c r="O495" s="189"/>
      <c r="P495" s="189"/>
      <c r="Q495" s="189"/>
      <c r="R495" s="189">
        <v>157795.24400640003</v>
      </c>
      <c r="S495" s="189">
        <v>0</v>
      </c>
      <c r="T495" s="189">
        <v>157795.24400640003</v>
      </c>
      <c r="U495" s="43">
        <v>1</v>
      </c>
    </row>
    <row r="496" spans="1:21" s="300" customFormat="1" ht="15.75" x14ac:dyDescent="0.25">
      <c r="A496" s="158" t="s">
        <v>1298</v>
      </c>
      <c r="B496" s="179"/>
      <c r="C496" s="176" t="s">
        <v>285</v>
      </c>
      <c r="D496" s="176"/>
      <c r="E496" s="176"/>
      <c r="F496" s="139"/>
      <c r="G496" s="180"/>
      <c r="H496" s="181"/>
      <c r="I496" s="166">
        <v>20254.134700800001</v>
      </c>
      <c r="J496" s="166">
        <v>0</v>
      </c>
      <c r="K496" s="166">
        <v>0</v>
      </c>
      <c r="L496" s="166">
        <v>0</v>
      </c>
      <c r="M496" s="166">
        <v>0</v>
      </c>
      <c r="N496" s="166">
        <v>20254.134700800001</v>
      </c>
      <c r="O496" s="166"/>
      <c r="P496" s="166"/>
      <c r="Q496" s="166"/>
      <c r="R496" s="166">
        <v>20254.134700800001</v>
      </c>
      <c r="S496" s="166">
        <v>0</v>
      </c>
      <c r="T496" s="166">
        <v>20254.134700800001</v>
      </c>
      <c r="U496" s="84">
        <v>1</v>
      </c>
    </row>
    <row r="497" spans="1:21" s="300" customFormat="1" ht="38.25" x14ac:dyDescent="0.25">
      <c r="A497" s="44" t="s">
        <v>1299</v>
      </c>
      <c r="B497" s="100" t="s">
        <v>1300</v>
      </c>
      <c r="C497" s="101" t="s">
        <v>1301</v>
      </c>
      <c r="D497" s="102" t="s">
        <v>505</v>
      </c>
      <c r="E497" s="154" t="s">
        <v>35</v>
      </c>
      <c r="F497" s="104">
        <v>138</v>
      </c>
      <c r="G497" s="156">
        <v>34.36992</v>
      </c>
      <c r="H497" s="50">
        <v>26.464838400000001</v>
      </c>
      <c r="I497" s="51">
        <v>3652.1476992000003</v>
      </c>
      <c r="J497" s="317"/>
      <c r="K497" s="317">
        <v>0</v>
      </c>
      <c r="L497" s="317"/>
      <c r="M497" s="317">
        <v>0</v>
      </c>
      <c r="N497" s="317">
        <v>3652.1476992000003</v>
      </c>
      <c r="O497" s="52">
        <v>138</v>
      </c>
      <c r="P497" s="53"/>
      <c r="Q497" s="54">
        <v>138</v>
      </c>
      <c r="R497" s="52">
        <v>3652.1476992000003</v>
      </c>
      <c r="S497" s="55">
        <v>0</v>
      </c>
      <c r="T497" s="54">
        <v>3652.1476992000003</v>
      </c>
      <c r="U497" s="56">
        <v>1</v>
      </c>
    </row>
    <row r="498" spans="1:21" ht="38.25" x14ac:dyDescent="0.2">
      <c r="A498" s="44" t="s">
        <v>1302</v>
      </c>
      <c r="B498" s="100" t="s">
        <v>1303</v>
      </c>
      <c r="C498" s="101" t="s">
        <v>1304</v>
      </c>
      <c r="D498" s="102" t="s">
        <v>505</v>
      </c>
      <c r="E498" s="154" t="s">
        <v>35</v>
      </c>
      <c r="F498" s="104">
        <v>117</v>
      </c>
      <c r="G498" s="156">
        <v>57.520320000000005</v>
      </c>
      <c r="H498" s="50">
        <v>44.290646400000007</v>
      </c>
      <c r="I498" s="51">
        <v>5182.0056288000005</v>
      </c>
      <c r="J498" s="317"/>
      <c r="K498" s="317">
        <v>0</v>
      </c>
      <c r="L498" s="317"/>
      <c r="M498" s="317">
        <v>0</v>
      </c>
      <c r="N498" s="317">
        <v>5182.0056288000005</v>
      </c>
      <c r="O498" s="52">
        <v>117</v>
      </c>
      <c r="P498" s="53"/>
      <c r="Q498" s="54">
        <v>117</v>
      </c>
      <c r="R498" s="52">
        <v>5182.0056288000005</v>
      </c>
      <c r="S498" s="55">
        <v>0</v>
      </c>
      <c r="T498" s="54">
        <v>5182.0056288000005</v>
      </c>
      <c r="U498" s="56">
        <v>1</v>
      </c>
    </row>
    <row r="499" spans="1:21" ht="38.25" x14ac:dyDescent="0.2">
      <c r="A499" s="44" t="s">
        <v>1305</v>
      </c>
      <c r="B499" s="100" t="s">
        <v>1306</v>
      </c>
      <c r="C499" s="101" t="s">
        <v>1307</v>
      </c>
      <c r="D499" s="102" t="s">
        <v>505</v>
      </c>
      <c r="E499" s="154" t="s">
        <v>35</v>
      </c>
      <c r="F499" s="104">
        <v>79</v>
      </c>
      <c r="G499" s="156">
        <v>72.795839999999998</v>
      </c>
      <c r="H499" s="50">
        <v>56.052796800000003</v>
      </c>
      <c r="I499" s="51">
        <v>4428.1709472000002</v>
      </c>
      <c r="J499" s="317"/>
      <c r="K499" s="317">
        <v>0</v>
      </c>
      <c r="L499" s="317"/>
      <c r="M499" s="317">
        <v>0</v>
      </c>
      <c r="N499" s="317">
        <v>4428.1709472000002</v>
      </c>
      <c r="O499" s="52">
        <v>79</v>
      </c>
      <c r="P499" s="53"/>
      <c r="Q499" s="54">
        <v>79</v>
      </c>
      <c r="R499" s="52">
        <v>4428.1709472000002</v>
      </c>
      <c r="S499" s="55">
        <v>0</v>
      </c>
      <c r="T499" s="54">
        <v>4428.1709472000002</v>
      </c>
      <c r="U499" s="56">
        <v>1</v>
      </c>
    </row>
    <row r="500" spans="1:21" ht="38.25" x14ac:dyDescent="0.2">
      <c r="A500" s="44" t="s">
        <v>1308</v>
      </c>
      <c r="B500" s="100" t="s">
        <v>1309</v>
      </c>
      <c r="C500" s="101" t="s">
        <v>1310</v>
      </c>
      <c r="D500" s="102" t="s">
        <v>505</v>
      </c>
      <c r="E500" s="154" t="s">
        <v>35</v>
      </c>
      <c r="F500" s="104">
        <v>19</v>
      </c>
      <c r="G500" s="156">
        <v>88.882559999999998</v>
      </c>
      <c r="H500" s="50">
        <v>68.439571200000003</v>
      </c>
      <c r="I500" s="51">
        <v>1300.3518528</v>
      </c>
      <c r="J500" s="317"/>
      <c r="K500" s="317">
        <v>0</v>
      </c>
      <c r="L500" s="317"/>
      <c r="M500" s="317">
        <v>0</v>
      </c>
      <c r="N500" s="317">
        <v>1300.3518528</v>
      </c>
      <c r="O500" s="52">
        <v>19</v>
      </c>
      <c r="P500" s="53"/>
      <c r="Q500" s="54">
        <v>19</v>
      </c>
      <c r="R500" s="52">
        <v>1300.3518528</v>
      </c>
      <c r="S500" s="55">
        <v>0</v>
      </c>
      <c r="T500" s="54">
        <v>1300.3518528</v>
      </c>
      <c r="U500" s="56">
        <v>1</v>
      </c>
    </row>
    <row r="501" spans="1:21" ht="29.25" customHeight="1" x14ac:dyDescent="0.2">
      <c r="A501" s="44" t="s">
        <v>1311</v>
      </c>
      <c r="B501" s="100" t="s">
        <v>1312</v>
      </c>
      <c r="C501" s="101" t="s">
        <v>286</v>
      </c>
      <c r="D501" s="102" t="s">
        <v>505</v>
      </c>
      <c r="E501" s="154" t="s">
        <v>89</v>
      </c>
      <c r="F501" s="104">
        <v>38</v>
      </c>
      <c r="G501" s="156">
        <v>81.082560000000001</v>
      </c>
      <c r="H501" s="50">
        <v>62.433571200000003</v>
      </c>
      <c r="I501" s="51">
        <v>2372.4757056000003</v>
      </c>
      <c r="J501" s="317"/>
      <c r="K501" s="317">
        <v>0</v>
      </c>
      <c r="L501" s="317"/>
      <c r="M501" s="317">
        <v>0</v>
      </c>
      <c r="N501" s="317">
        <v>2372.4757056000003</v>
      </c>
      <c r="O501" s="52">
        <v>38</v>
      </c>
      <c r="P501" s="53"/>
      <c r="Q501" s="54">
        <v>38</v>
      </c>
      <c r="R501" s="52">
        <v>2372.4757056000003</v>
      </c>
      <c r="S501" s="55">
        <v>0</v>
      </c>
      <c r="T501" s="54">
        <v>2372.4757056000003</v>
      </c>
      <c r="U501" s="56">
        <v>1</v>
      </c>
    </row>
    <row r="502" spans="1:21" x14ac:dyDescent="0.2">
      <c r="A502" s="44" t="s">
        <v>1313</v>
      </c>
      <c r="B502" s="100" t="s">
        <v>1314</v>
      </c>
      <c r="C502" s="101" t="s">
        <v>287</v>
      </c>
      <c r="D502" s="102" t="s">
        <v>505</v>
      </c>
      <c r="E502" s="154" t="s">
        <v>89</v>
      </c>
      <c r="F502" s="104">
        <v>38</v>
      </c>
      <c r="G502" s="156">
        <v>113.43071999999999</v>
      </c>
      <c r="H502" s="50">
        <v>87.341654399999996</v>
      </c>
      <c r="I502" s="51">
        <v>3318.9828671999999</v>
      </c>
      <c r="J502" s="317"/>
      <c r="K502" s="317">
        <v>0</v>
      </c>
      <c r="L502" s="317"/>
      <c r="M502" s="317">
        <v>0</v>
      </c>
      <c r="N502" s="317">
        <v>3318.9828671999999</v>
      </c>
      <c r="O502" s="52">
        <v>38</v>
      </c>
      <c r="P502" s="53"/>
      <c r="Q502" s="54">
        <v>38</v>
      </c>
      <c r="R502" s="52">
        <v>3318.9828671999999</v>
      </c>
      <c r="S502" s="55">
        <v>0</v>
      </c>
      <c r="T502" s="54">
        <v>3318.9828671999999</v>
      </c>
      <c r="U502" s="56">
        <v>1</v>
      </c>
    </row>
    <row r="503" spans="1:21" ht="12.75" customHeight="1" x14ac:dyDescent="0.2">
      <c r="A503" s="200" t="s">
        <v>1315</v>
      </c>
      <c r="B503" s="179"/>
      <c r="C503" s="176" t="s">
        <v>288</v>
      </c>
      <c r="D503" s="176"/>
      <c r="E503" s="176"/>
      <c r="F503" s="175"/>
      <c r="G503" s="180"/>
      <c r="H503" s="181"/>
      <c r="I503" s="201">
        <v>8364.9838271999997</v>
      </c>
      <c r="J503" s="201">
        <v>0</v>
      </c>
      <c r="K503" s="201">
        <v>0</v>
      </c>
      <c r="L503" s="201">
        <v>0</v>
      </c>
      <c r="M503" s="201">
        <v>0</v>
      </c>
      <c r="N503" s="201">
        <v>8364.9838271999997</v>
      </c>
      <c r="O503" s="201"/>
      <c r="P503" s="201"/>
      <c r="Q503" s="201"/>
      <c r="R503" s="201">
        <v>8364.9838271999997</v>
      </c>
      <c r="S503" s="201">
        <v>0</v>
      </c>
      <c r="T503" s="201">
        <v>8364.9838271999997</v>
      </c>
      <c r="U503" s="84">
        <v>1</v>
      </c>
    </row>
    <row r="504" spans="1:21" ht="25.5" x14ac:dyDescent="0.2">
      <c r="A504" s="60" t="s">
        <v>1316</v>
      </c>
      <c r="B504" s="100" t="s">
        <v>1317</v>
      </c>
      <c r="C504" s="101" t="s">
        <v>289</v>
      </c>
      <c r="D504" s="102" t="s">
        <v>505</v>
      </c>
      <c r="E504" s="103" t="s">
        <v>1318</v>
      </c>
      <c r="F504" s="104">
        <v>12</v>
      </c>
      <c r="G504" s="104">
        <v>152.24351999999999</v>
      </c>
      <c r="H504" s="50">
        <v>117.2275104</v>
      </c>
      <c r="I504" s="51">
        <v>1406.7301247999999</v>
      </c>
      <c r="J504" s="317"/>
      <c r="K504" s="317">
        <v>0</v>
      </c>
      <c r="L504" s="317"/>
      <c r="M504" s="317">
        <v>0</v>
      </c>
      <c r="N504" s="317">
        <v>1406.7301247999999</v>
      </c>
      <c r="O504" s="52">
        <v>12</v>
      </c>
      <c r="P504" s="53"/>
      <c r="Q504" s="54">
        <v>12</v>
      </c>
      <c r="R504" s="52">
        <v>1406.7301247999999</v>
      </c>
      <c r="S504" s="55">
        <v>0</v>
      </c>
      <c r="T504" s="54">
        <v>1406.7301247999999</v>
      </c>
      <c r="U504" s="56">
        <v>1</v>
      </c>
    </row>
    <row r="505" spans="1:21" ht="38.25" x14ac:dyDescent="0.2">
      <c r="A505" s="60" t="s">
        <v>1319</v>
      </c>
      <c r="B505" s="100" t="s">
        <v>1320</v>
      </c>
      <c r="C505" s="101" t="s">
        <v>290</v>
      </c>
      <c r="D505" s="102" t="s">
        <v>505</v>
      </c>
      <c r="E505" s="103" t="s">
        <v>508</v>
      </c>
      <c r="F505" s="104">
        <v>12</v>
      </c>
      <c r="G505" s="104">
        <v>44.316479999999999</v>
      </c>
      <c r="H505" s="50">
        <v>34.123689599999999</v>
      </c>
      <c r="I505" s="51">
        <v>409.48427519999996</v>
      </c>
      <c r="J505" s="317"/>
      <c r="K505" s="317">
        <v>0</v>
      </c>
      <c r="L505" s="317"/>
      <c r="M505" s="317">
        <v>0</v>
      </c>
      <c r="N505" s="317">
        <v>409.48427519999996</v>
      </c>
      <c r="O505" s="52">
        <v>12</v>
      </c>
      <c r="P505" s="53"/>
      <c r="Q505" s="54">
        <v>12</v>
      </c>
      <c r="R505" s="52">
        <v>409.48427519999996</v>
      </c>
      <c r="S505" s="55">
        <v>0</v>
      </c>
      <c r="T505" s="54">
        <v>409.48427519999996</v>
      </c>
      <c r="U505" s="56">
        <v>1</v>
      </c>
    </row>
    <row r="506" spans="1:21" x14ac:dyDescent="0.2">
      <c r="A506" s="60" t="s">
        <v>1321</v>
      </c>
      <c r="B506" s="100" t="s">
        <v>1322</v>
      </c>
      <c r="C506" s="101" t="s">
        <v>291</v>
      </c>
      <c r="D506" s="102" t="s">
        <v>505</v>
      </c>
      <c r="E506" s="103" t="s">
        <v>35</v>
      </c>
      <c r="F506" s="104">
        <v>51</v>
      </c>
      <c r="G506" s="104">
        <v>36.079680000000003</v>
      </c>
      <c r="H506" s="50">
        <v>27.781353600000003</v>
      </c>
      <c r="I506" s="51">
        <v>1416.8490336000002</v>
      </c>
      <c r="J506" s="317"/>
      <c r="K506" s="317">
        <v>0</v>
      </c>
      <c r="L506" s="317"/>
      <c r="M506" s="317">
        <v>0</v>
      </c>
      <c r="N506" s="317">
        <v>1416.8490336000002</v>
      </c>
      <c r="O506" s="52">
        <v>51</v>
      </c>
      <c r="P506" s="53"/>
      <c r="Q506" s="54">
        <v>51</v>
      </c>
      <c r="R506" s="52">
        <v>1416.8490336000002</v>
      </c>
      <c r="S506" s="55">
        <v>0</v>
      </c>
      <c r="T506" s="54">
        <v>1416.8490336000002</v>
      </c>
      <c r="U506" s="56">
        <v>1</v>
      </c>
    </row>
    <row r="507" spans="1:21" x14ac:dyDescent="0.2">
      <c r="A507" s="60" t="s">
        <v>1323</v>
      </c>
      <c r="B507" s="100" t="s">
        <v>1324</v>
      </c>
      <c r="C507" s="101" t="s">
        <v>292</v>
      </c>
      <c r="D507" s="102" t="s">
        <v>505</v>
      </c>
      <c r="E507" s="103" t="s">
        <v>35</v>
      </c>
      <c r="F507" s="104">
        <v>2</v>
      </c>
      <c r="G507" s="104">
        <v>54.500160000000001</v>
      </c>
      <c r="H507" s="50">
        <v>41.965123200000001</v>
      </c>
      <c r="I507" s="51">
        <v>83.930246400000001</v>
      </c>
      <c r="J507" s="317"/>
      <c r="K507" s="317">
        <v>0</v>
      </c>
      <c r="L507" s="317"/>
      <c r="M507" s="317">
        <v>0</v>
      </c>
      <c r="N507" s="317">
        <v>83.930246400000001</v>
      </c>
      <c r="O507" s="52">
        <v>2</v>
      </c>
      <c r="P507" s="53"/>
      <c r="Q507" s="54">
        <v>2</v>
      </c>
      <c r="R507" s="52">
        <v>83.930246400000001</v>
      </c>
      <c r="S507" s="55">
        <v>0</v>
      </c>
      <c r="T507" s="54">
        <v>83.930246400000001</v>
      </c>
      <c r="U507" s="56">
        <v>1</v>
      </c>
    </row>
    <row r="508" spans="1:21" ht="38.25" x14ac:dyDescent="0.2">
      <c r="A508" s="60" t="s">
        <v>1325</v>
      </c>
      <c r="B508" s="100" t="s">
        <v>1326</v>
      </c>
      <c r="C508" s="101" t="s">
        <v>1327</v>
      </c>
      <c r="D508" s="102" t="s">
        <v>505</v>
      </c>
      <c r="E508" s="103" t="s">
        <v>27</v>
      </c>
      <c r="F508" s="104">
        <v>25</v>
      </c>
      <c r="G508" s="104">
        <v>145.90368000000001</v>
      </c>
      <c r="H508" s="50">
        <v>112.34583360000001</v>
      </c>
      <c r="I508" s="51">
        <v>2808.6458400000001</v>
      </c>
      <c r="J508" s="317"/>
      <c r="K508" s="317">
        <v>0</v>
      </c>
      <c r="L508" s="317"/>
      <c r="M508" s="317">
        <v>0</v>
      </c>
      <c r="N508" s="317">
        <v>2808.6458400000001</v>
      </c>
      <c r="O508" s="52">
        <v>25</v>
      </c>
      <c r="P508" s="53"/>
      <c r="Q508" s="54">
        <v>25</v>
      </c>
      <c r="R508" s="52">
        <v>2808.6458400000001</v>
      </c>
      <c r="S508" s="55">
        <v>0</v>
      </c>
      <c r="T508" s="54">
        <v>2808.6458400000001</v>
      </c>
      <c r="U508" s="56">
        <v>1</v>
      </c>
    </row>
    <row r="509" spans="1:21" ht="25.5" x14ac:dyDescent="0.2">
      <c r="A509" s="60" t="s">
        <v>1328</v>
      </c>
      <c r="B509" s="100" t="s">
        <v>1329</v>
      </c>
      <c r="C509" s="101" t="s">
        <v>1330</v>
      </c>
      <c r="D509" s="102" t="s">
        <v>505</v>
      </c>
      <c r="E509" s="103" t="s">
        <v>27</v>
      </c>
      <c r="F509" s="104">
        <v>17</v>
      </c>
      <c r="G509" s="104">
        <v>148.26239999999999</v>
      </c>
      <c r="H509" s="50">
        <v>114.16204799999998</v>
      </c>
      <c r="I509" s="51">
        <v>1940.7548159999997</v>
      </c>
      <c r="J509" s="317"/>
      <c r="K509" s="317">
        <v>0</v>
      </c>
      <c r="L509" s="317"/>
      <c r="M509" s="317">
        <v>0</v>
      </c>
      <c r="N509" s="317">
        <v>1940.7548159999997</v>
      </c>
      <c r="O509" s="52">
        <v>17</v>
      </c>
      <c r="P509" s="53"/>
      <c r="Q509" s="54">
        <v>17</v>
      </c>
      <c r="R509" s="52">
        <v>1940.7548159999997</v>
      </c>
      <c r="S509" s="55">
        <v>0</v>
      </c>
      <c r="T509" s="54">
        <v>1940.7548159999997</v>
      </c>
      <c r="U509" s="56">
        <v>1</v>
      </c>
    </row>
    <row r="510" spans="1:21" ht="25.5" x14ac:dyDescent="0.2">
      <c r="A510" s="60" t="s">
        <v>1331</v>
      </c>
      <c r="B510" s="100" t="s">
        <v>1332</v>
      </c>
      <c r="C510" s="101" t="s">
        <v>1333</v>
      </c>
      <c r="D510" s="102" t="s">
        <v>505</v>
      </c>
      <c r="E510" s="103" t="s">
        <v>27</v>
      </c>
      <c r="F510" s="104">
        <v>2</v>
      </c>
      <c r="G510" s="104">
        <v>193.88928000000001</v>
      </c>
      <c r="H510" s="50">
        <v>149.29474560000003</v>
      </c>
      <c r="I510" s="51">
        <v>298.58949120000005</v>
      </c>
      <c r="J510" s="317"/>
      <c r="K510" s="317">
        <v>0</v>
      </c>
      <c r="L510" s="317"/>
      <c r="M510" s="317">
        <v>0</v>
      </c>
      <c r="N510" s="317">
        <v>298.58949120000005</v>
      </c>
      <c r="O510" s="52">
        <v>2</v>
      </c>
      <c r="P510" s="53"/>
      <c r="Q510" s="54">
        <v>2</v>
      </c>
      <c r="R510" s="52">
        <v>298.58949120000005</v>
      </c>
      <c r="S510" s="55">
        <v>0</v>
      </c>
      <c r="T510" s="54">
        <v>298.58949120000005</v>
      </c>
      <c r="U510" s="56">
        <v>1</v>
      </c>
    </row>
    <row r="511" spans="1:21" ht="12.75" customHeight="1" x14ac:dyDescent="0.2">
      <c r="A511" s="202" t="s">
        <v>1334</v>
      </c>
      <c r="B511" s="179"/>
      <c r="C511" s="176" t="s">
        <v>217</v>
      </c>
      <c r="D511" s="176"/>
      <c r="E511" s="176"/>
      <c r="F511" s="139"/>
      <c r="G511" s="180"/>
      <c r="H511" s="181"/>
      <c r="I511" s="201">
        <v>129176.12547840003</v>
      </c>
      <c r="J511" s="201">
        <v>0</v>
      </c>
      <c r="K511" s="201">
        <v>0</v>
      </c>
      <c r="L511" s="201">
        <v>0</v>
      </c>
      <c r="M511" s="201">
        <v>0</v>
      </c>
      <c r="N511" s="201">
        <v>129176.12547840003</v>
      </c>
      <c r="O511" s="201"/>
      <c r="P511" s="201"/>
      <c r="Q511" s="201"/>
      <c r="R511" s="201">
        <v>129176.12547840003</v>
      </c>
      <c r="S511" s="201">
        <v>0</v>
      </c>
      <c r="T511" s="201">
        <v>129176.12547840003</v>
      </c>
      <c r="U511" s="84">
        <v>1</v>
      </c>
    </row>
    <row r="512" spans="1:21" ht="25.5" x14ac:dyDescent="0.2">
      <c r="A512" s="60" t="s">
        <v>1335</v>
      </c>
      <c r="B512" s="100" t="s">
        <v>1336</v>
      </c>
      <c r="C512" s="101" t="s">
        <v>293</v>
      </c>
      <c r="D512" s="102" t="s">
        <v>505</v>
      </c>
      <c r="E512" s="154" t="s">
        <v>27</v>
      </c>
      <c r="F512" s="104">
        <v>10</v>
      </c>
      <c r="G512" s="156">
        <v>3079.5648000000001</v>
      </c>
      <c r="H512" s="50">
        <v>2371.2648960000001</v>
      </c>
      <c r="I512" s="51">
        <v>23712.648960000002</v>
      </c>
      <c r="J512" s="317"/>
      <c r="K512" s="317">
        <v>0</v>
      </c>
      <c r="L512" s="317"/>
      <c r="M512" s="317">
        <v>0</v>
      </c>
      <c r="N512" s="317">
        <v>23712.648960000002</v>
      </c>
      <c r="O512" s="52">
        <v>10</v>
      </c>
      <c r="P512" s="53"/>
      <c r="Q512" s="54">
        <v>10</v>
      </c>
      <c r="R512" s="52">
        <v>23712.648960000002</v>
      </c>
      <c r="S512" s="55">
        <v>0</v>
      </c>
      <c r="T512" s="54">
        <v>23712.648960000002</v>
      </c>
      <c r="U512" s="56">
        <v>1</v>
      </c>
    </row>
    <row r="513" spans="1:21" ht="25.5" x14ac:dyDescent="0.2">
      <c r="A513" s="60" t="s">
        <v>1337</v>
      </c>
      <c r="B513" s="100" t="s">
        <v>1338</v>
      </c>
      <c r="C513" s="101" t="s">
        <v>294</v>
      </c>
      <c r="D513" s="102" t="s">
        <v>505</v>
      </c>
      <c r="E513" s="154" t="s">
        <v>27</v>
      </c>
      <c r="F513" s="104">
        <v>5</v>
      </c>
      <c r="G513" s="156">
        <v>3418.3593600000004</v>
      </c>
      <c r="H513" s="50">
        <v>2632.1367072000003</v>
      </c>
      <c r="I513" s="51">
        <v>13160.683536</v>
      </c>
      <c r="J513" s="317"/>
      <c r="K513" s="317">
        <v>0</v>
      </c>
      <c r="L513" s="317"/>
      <c r="M513" s="317">
        <v>0</v>
      </c>
      <c r="N513" s="317">
        <v>13160.683536</v>
      </c>
      <c r="O513" s="52">
        <v>5</v>
      </c>
      <c r="P513" s="53"/>
      <c r="Q513" s="54">
        <v>5</v>
      </c>
      <c r="R513" s="52">
        <v>13160.683536</v>
      </c>
      <c r="S513" s="55">
        <v>0</v>
      </c>
      <c r="T513" s="54">
        <v>13160.683536</v>
      </c>
      <c r="U513" s="56">
        <v>1</v>
      </c>
    </row>
    <row r="514" spans="1:21" ht="38.25" customHeight="1" x14ac:dyDescent="0.2">
      <c r="A514" s="60" t="s">
        <v>1339</v>
      </c>
      <c r="B514" s="100" t="s">
        <v>1340</v>
      </c>
      <c r="C514" s="101" t="s">
        <v>295</v>
      </c>
      <c r="D514" s="102" t="s">
        <v>505</v>
      </c>
      <c r="E514" s="154" t="s">
        <v>27</v>
      </c>
      <c r="F514" s="104">
        <v>2</v>
      </c>
      <c r="G514" s="156">
        <v>4966.8153600000005</v>
      </c>
      <c r="H514" s="50">
        <v>3824.4478272000006</v>
      </c>
      <c r="I514" s="51">
        <v>7648.8956544000011</v>
      </c>
      <c r="J514" s="317"/>
      <c r="K514" s="317">
        <v>0</v>
      </c>
      <c r="L514" s="317"/>
      <c r="M514" s="317">
        <v>0</v>
      </c>
      <c r="N514" s="317">
        <v>7648.8956544000011</v>
      </c>
      <c r="O514" s="52">
        <v>2</v>
      </c>
      <c r="P514" s="53"/>
      <c r="Q514" s="54">
        <v>2</v>
      </c>
      <c r="R514" s="52">
        <v>7648.8956544000011</v>
      </c>
      <c r="S514" s="55">
        <v>0</v>
      </c>
      <c r="T514" s="54">
        <v>7648.8956544000011</v>
      </c>
      <c r="U514" s="56">
        <v>1</v>
      </c>
    </row>
    <row r="515" spans="1:21" ht="25.5" x14ac:dyDescent="0.2">
      <c r="A515" s="60" t="s">
        <v>1341</v>
      </c>
      <c r="B515" s="100" t="s">
        <v>1342</v>
      </c>
      <c r="C515" s="101" t="s">
        <v>296</v>
      </c>
      <c r="D515" s="102" t="s">
        <v>505</v>
      </c>
      <c r="E515" s="154" t="s">
        <v>27</v>
      </c>
      <c r="F515" s="104">
        <v>2</v>
      </c>
      <c r="G515" s="156">
        <v>6771.92256</v>
      </c>
      <c r="H515" s="50">
        <v>5214.3803711999999</v>
      </c>
      <c r="I515" s="51">
        <v>10428.7607424</v>
      </c>
      <c r="J515" s="317"/>
      <c r="K515" s="317">
        <v>0</v>
      </c>
      <c r="L515" s="317"/>
      <c r="M515" s="317">
        <v>0</v>
      </c>
      <c r="N515" s="317">
        <v>10428.7607424</v>
      </c>
      <c r="O515" s="52">
        <v>2</v>
      </c>
      <c r="P515" s="53"/>
      <c r="Q515" s="54">
        <v>2</v>
      </c>
      <c r="R515" s="52">
        <v>10428.7607424</v>
      </c>
      <c r="S515" s="55">
        <v>0</v>
      </c>
      <c r="T515" s="54">
        <v>10428.7607424</v>
      </c>
      <c r="U515" s="56">
        <v>1</v>
      </c>
    </row>
    <row r="516" spans="1:21" ht="25.5" x14ac:dyDescent="0.2">
      <c r="A516" s="60" t="s">
        <v>1343</v>
      </c>
      <c r="B516" s="100" t="s">
        <v>1344</v>
      </c>
      <c r="C516" s="101" t="s">
        <v>1345</v>
      </c>
      <c r="D516" s="102" t="s">
        <v>505</v>
      </c>
      <c r="E516" s="154" t="s">
        <v>27</v>
      </c>
      <c r="F516" s="104">
        <v>4</v>
      </c>
      <c r="G516" s="156">
        <v>15864.725760000001</v>
      </c>
      <c r="H516" s="50">
        <v>12215.838835200002</v>
      </c>
      <c r="I516" s="51">
        <v>48863.355340800008</v>
      </c>
      <c r="J516" s="317"/>
      <c r="K516" s="317">
        <v>0</v>
      </c>
      <c r="L516" s="317"/>
      <c r="M516" s="317">
        <v>0</v>
      </c>
      <c r="N516" s="317">
        <v>48863.355340800008</v>
      </c>
      <c r="O516" s="52">
        <v>4</v>
      </c>
      <c r="P516" s="53"/>
      <c r="Q516" s="54">
        <v>4</v>
      </c>
      <c r="R516" s="52">
        <v>48863.355340800008</v>
      </c>
      <c r="S516" s="55">
        <v>0</v>
      </c>
      <c r="T516" s="54">
        <v>48863.355340800008</v>
      </c>
      <c r="U516" s="56">
        <v>1</v>
      </c>
    </row>
    <row r="517" spans="1:21" ht="25.5" x14ac:dyDescent="0.2">
      <c r="A517" s="60" t="s">
        <v>1346</v>
      </c>
      <c r="B517" s="100" t="s">
        <v>1347</v>
      </c>
      <c r="C517" s="101" t="s">
        <v>1348</v>
      </c>
      <c r="D517" s="102" t="s">
        <v>505</v>
      </c>
      <c r="E517" s="154" t="s">
        <v>27</v>
      </c>
      <c r="F517" s="104">
        <v>17</v>
      </c>
      <c r="G517" s="156">
        <v>502.12031999999999</v>
      </c>
      <c r="H517" s="50">
        <v>386.6326464</v>
      </c>
      <c r="I517" s="51">
        <v>6572.7549888000003</v>
      </c>
      <c r="J517" s="317"/>
      <c r="K517" s="317">
        <v>0</v>
      </c>
      <c r="L517" s="317"/>
      <c r="M517" s="317">
        <v>0</v>
      </c>
      <c r="N517" s="317">
        <v>6572.7549888000003</v>
      </c>
      <c r="O517" s="52">
        <v>17</v>
      </c>
      <c r="P517" s="53"/>
      <c r="Q517" s="54">
        <v>17</v>
      </c>
      <c r="R517" s="52">
        <v>6572.7549888000003</v>
      </c>
      <c r="S517" s="55">
        <v>0</v>
      </c>
      <c r="T517" s="54">
        <v>6572.7549888000003</v>
      </c>
      <c r="U517" s="56">
        <v>1</v>
      </c>
    </row>
    <row r="518" spans="1:21" ht="25.5" x14ac:dyDescent="0.2">
      <c r="A518" s="60" t="s">
        <v>1349</v>
      </c>
      <c r="B518" s="100" t="s">
        <v>1350</v>
      </c>
      <c r="C518" s="101" t="s">
        <v>1351</v>
      </c>
      <c r="D518" s="102" t="s">
        <v>505</v>
      </c>
      <c r="E518" s="154" t="s">
        <v>27</v>
      </c>
      <c r="F518" s="104">
        <v>2</v>
      </c>
      <c r="G518" s="156">
        <v>1322.6428799999999</v>
      </c>
      <c r="H518" s="50">
        <v>1018.4350175999999</v>
      </c>
      <c r="I518" s="51">
        <v>2036.8700351999998</v>
      </c>
      <c r="J518" s="317"/>
      <c r="K518" s="317">
        <v>0</v>
      </c>
      <c r="L518" s="317"/>
      <c r="M518" s="317">
        <v>0</v>
      </c>
      <c r="N518" s="317">
        <v>2036.8700351999998</v>
      </c>
      <c r="O518" s="52">
        <v>2</v>
      </c>
      <c r="P518" s="53"/>
      <c r="Q518" s="54">
        <v>2</v>
      </c>
      <c r="R518" s="52">
        <v>2036.8700351999998</v>
      </c>
      <c r="S518" s="55">
        <v>0</v>
      </c>
      <c r="T518" s="54">
        <v>2036.8700351999998</v>
      </c>
      <c r="U518" s="56">
        <v>1</v>
      </c>
    </row>
    <row r="519" spans="1:21" ht="25.5" x14ac:dyDescent="0.2">
      <c r="A519" s="60" t="s">
        <v>1352</v>
      </c>
      <c r="B519" s="100" t="s">
        <v>1353</v>
      </c>
      <c r="C519" s="101" t="s">
        <v>1354</v>
      </c>
      <c r="D519" s="102" t="s">
        <v>505</v>
      </c>
      <c r="E519" s="154" t="s">
        <v>27</v>
      </c>
      <c r="F519" s="104">
        <v>17</v>
      </c>
      <c r="G519" s="156">
        <v>1043.09088</v>
      </c>
      <c r="H519" s="50">
        <v>803.17997760000003</v>
      </c>
      <c r="I519" s="51">
        <v>13654.059619200001</v>
      </c>
      <c r="J519" s="317"/>
      <c r="K519" s="317">
        <v>0</v>
      </c>
      <c r="L519" s="317"/>
      <c r="M519" s="317">
        <v>0</v>
      </c>
      <c r="N519" s="317">
        <v>13654.059619200001</v>
      </c>
      <c r="O519" s="52">
        <v>17</v>
      </c>
      <c r="P519" s="53"/>
      <c r="Q519" s="54">
        <v>17</v>
      </c>
      <c r="R519" s="52">
        <v>13654.059619200001</v>
      </c>
      <c r="S519" s="55">
        <v>0</v>
      </c>
      <c r="T519" s="54">
        <v>13654.059619200001</v>
      </c>
      <c r="U519" s="56">
        <v>1</v>
      </c>
    </row>
    <row r="520" spans="1:21" ht="25.5" x14ac:dyDescent="0.2">
      <c r="A520" s="60" t="s">
        <v>1355</v>
      </c>
      <c r="B520" s="100" t="s">
        <v>1356</v>
      </c>
      <c r="C520" s="101" t="s">
        <v>1357</v>
      </c>
      <c r="D520" s="102" t="s">
        <v>505</v>
      </c>
      <c r="E520" s="154" t="s">
        <v>27</v>
      </c>
      <c r="F520" s="104">
        <v>2</v>
      </c>
      <c r="G520" s="156">
        <v>2011.7510400000001</v>
      </c>
      <c r="H520" s="50">
        <v>1549.0483008000001</v>
      </c>
      <c r="I520" s="51">
        <v>3098.0966016000002</v>
      </c>
      <c r="J520" s="317"/>
      <c r="K520" s="317">
        <v>0</v>
      </c>
      <c r="L520" s="317"/>
      <c r="M520" s="317">
        <v>0</v>
      </c>
      <c r="N520" s="317">
        <v>3098.0966016000002</v>
      </c>
      <c r="O520" s="52">
        <v>2</v>
      </c>
      <c r="P520" s="53"/>
      <c r="Q520" s="54">
        <v>2</v>
      </c>
      <c r="R520" s="52">
        <v>3098.0966016000002</v>
      </c>
      <c r="S520" s="55">
        <v>0</v>
      </c>
      <c r="T520" s="54">
        <v>3098.0966016000002</v>
      </c>
      <c r="U520" s="56">
        <v>1</v>
      </c>
    </row>
    <row r="521" spans="1:21" ht="15.75" customHeight="1" x14ac:dyDescent="0.25">
      <c r="A521" s="203">
        <v>19</v>
      </c>
      <c r="B521" s="185"/>
      <c r="C521" s="186" t="s">
        <v>297</v>
      </c>
      <c r="D521" s="186"/>
      <c r="E521" s="186"/>
      <c r="F521" s="192"/>
      <c r="G521" s="193"/>
      <c r="H521" s="194"/>
      <c r="I521" s="204">
        <v>32505.673200000001</v>
      </c>
      <c r="J521" s="204">
        <v>0</v>
      </c>
      <c r="K521" s="204">
        <v>0</v>
      </c>
      <c r="L521" s="204">
        <v>0</v>
      </c>
      <c r="M521" s="204">
        <v>0</v>
      </c>
      <c r="N521" s="204">
        <v>32505.673200000001</v>
      </c>
      <c r="O521" s="204"/>
      <c r="P521" s="204"/>
      <c r="Q521" s="204"/>
      <c r="R521" s="204">
        <v>31568.5642272</v>
      </c>
      <c r="S521" s="204">
        <v>937.10897279999995</v>
      </c>
      <c r="T521" s="204">
        <v>32505.673200000001</v>
      </c>
      <c r="U521" s="43">
        <v>1</v>
      </c>
    </row>
    <row r="522" spans="1:21" x14ac:dyDescent="0.2">
      <c r="A522" s="205" t="s">
        <v>1358</v>
      </c>
      <c r="B522" s="183"/>
      <c r="C522" s="139" t="s">
        <v>298</v>
      </c>
      <c r="D522" s="139"/>
      <c r="E522" s="176"/>
      <c r="F522" s="139"/>
      <c r="G522" s="180"/>
      <c r="H522" s="181"/>
      <c r="I522" s="201">
        <v>8981.6414688000004</v>
      </c>
      <c r="J522" s="201">
        <v>0</v>
      </c>
      <c r="K522" s="201">
        <v>0</v>
      </c>
      <c r="L522" s="201">
        <v>0</v>
      </c>
      <c r="M522" s="201">
        <v>0</v>
      </c>
      <c r="N522" s="201">
        <v>8981.6414688000004</v>
      </c>
      <c r="O522" s="201"/>
      <c r="P522" s="201"/>
      <c r="Q522" s="201"/>
      <c r="R522" s="201">
        <v>8981.6414688000004</v>
      </c>
      <c r="S522" s="201">
        <v>0</v>
      </c>
      <c r="T522" s="201">
        <v>8981.6414688000004</v>
      </c>
      <c r="U522" s="84">
        <v>1</v>
      </c>
    </row>
    <row r="523" spans="1:21" ht="25.5" x14ac:dyDescent="0.2">
      <c r="A523" s="60" t="s">
        <v>1359</v>
      </c>
      <c r="B523" s="103" t="s">
        <v>1360</v>
      </c>
      <c r="C523" s="101" t="s">
        <v>1361</v>
      </c>
      <c r="D523" s="102" t="s">
        <v>505</v>
      </c>
      <c r="E523" s="154" t="s">
        <v>35</v>
      </c>
      <c r="F523" s="104">
        <v>5</v>
      </c>
      <c r="G523" s="156">
        <v>5.6284799999999997</v>
      </c>
      <c r="H523" s="50">
        <v>4.3339296000000003</v>
      </c>
      <c r="I523" s="51">
        <v>21.669648000000002</v>
      </c>
      <c r="J523" s="317"/>
      <c r="K523" s="317">
        <v>0</v>
      </c>
      <c r="L523" s="317"/>
      <c r="M523" s="317">
        <v>0</v>
      </c>
      <c r="N523" s="317">
        <v>21.669648000000002</v>
      </c>
      <c r="O523" s="52">
        <v>5</v>
      </c>
      <c r="P523" s="53"/>
      <c r="Q523" s="54">
        <v>5</v>
      </c>
      <c r="R523" s="52">
        <v>21.669648000000002</v>
      </c>
      <c r="S523" s="55">
        <v>0</v>
      </c>
      <c r="T523" s="54">
        <v>21.669648000000002</v>
      </c>
      <c r="U523" s="56">
        <v>1</v>
      </c>
    </row>
    <row r="524" spans="1:21" ht="25.5" x14ac:dyDescent="0.2">
      <c r="A524" s="60" t="s">
        <v>1362</v>
      </c>
      <c r="B524" s="103" t="s">
        <v>1363</v>
      </c>
      <c r="C524" s="101" t="s">
        <v>1364</v>
      </c>
      <c r="D524" s="102" t="s">
        <v>505</v>
      </c>
      <c r="E524" s="154" t="s">
        <v>35</v>
      </c>
      <c r="F524" s="104">
        <v>165</v>
      </c>
      <c r="G524" s="156">
        <v>15.238080000000002</v>
      </c>
      <c r="H524" s="50">
        <v>11.733321600000002</v>
      </c>
      <c r="I524" s="51">
        <v>1935.9980640000003</v>
      </c>
      <c r="J524" s="317"/>
      <c r="K524" s="317">
        <v>0</v>
      </c>
      <c r="L524" s="317"/>
      <c r="M524" s="317">
        <v>0</v>
      </c>
      <c r="N524" s="317">
        <v>1935.9980640000003</v>
      </c>
      <c r="O524" s="52">
        <v>165</v>
      </c>
      <c r="P524" s="53"/>
      <c r="Q524" s="54">
        <v>165</v>
      </c>
      <c r="R524" s="52">
        <v>1935.9980640000003</v>
      </c>
      <c r="S524" s="55">
        <v>0</v>
      </c>
      <c r="T524" s="54">
        <v>1935.9980640000003</v>
      </c>
      <c r="U524" s="56">
        <v>1</v>
      </c>
    </row>
    <row r="525" spans="1:21" ht="25.5" x14ac:dyDescent="0.2">
      <c r="A525" s="60" t="s">
        <v>1365</v>
      </c>
      <c r="B525" s="103" t="s">
        <v>1366</v>
      </c>
      <c r="C525" s="101" t="s">
        <v>1367</v>
      </c>
      <c r="D525" s="102" t="s">
        <v>505</v>
      </c>
      <c r="E525" s="154" t="s">
        <v>35</v>
      </c>
      <c r="F525" s="104">
        <v>109</v>
      </c>
      <c r="G525" s="156">
        <v>30.563519999999997</v>
      </c>
      <c r="H525" s="50">
        <v>23.5339104</v>
      </c>
      <c r="I525" s="51">
        <v>2565.1962336000001</v>
      </c>
      <c r="J525" s="317"/>
      <c r="K525" s="317">
        <v>0</v>
      </c>
      <c r="L525" s="317"/>
      <c r="M525" s="317">
        <v>0</v>
      </c>
      <c r="N525" s="317">
        <v>2565.1962336000001</v>
      </c>
      <c r="O525" s="52">
        <v>109</v>
      </c>
      <c r="P525" s="53"/>
      <c r="Q525" s="54">
        <v>109</v>
      </c>
      <c r="R525" s="52">
        <v>2565.1962336000001</v>
      </c>
      <c r="S525" s="55">
        <v>0</v>
      </c>
      <c r="T525" s="54">
        <v>2565.1962336000001</v>
      </c>
      <c r="U525" s="56">
        <v>1</v>
      </c>
    </row>
    <row r="526" spans="1:21" ht="25.5" x14ac:dyDescent="0.2">
      <c r="A526" s="60" t="s">
        <v>1368</v>
      </c>
      <c r="B526" s="103" t="s">
        <v>1369</v>
      </c>
      <c r="C526" s="101" t="s">
        <v>1370</v>
      </c>
      <c r="D526" s="102" t="s">
        <v>505</v>
      </c>
      <c r="E526" s="154" t="s">
        <v>35</v>
      </c>
      <c r="F526" s="104">
        <v>8</v>
      </c>
      <c r="G526" s="156">
        <v>13.40352</v>
      </c>
      <c r="H526" s="50">
        <v>10.320710400000001</v>
      </c>
      <c r="I526" s="51">
        <v>82.565683200000009</v>
      </c>
      <c r="J526" s="317"/>
      <c r="K526" s="317">
        <v>0</v>
      </c>
      <c r="L526" s="317"/>
      <c r="M526" s="317">
        <v>0</v>
      </c>
      <c r="N526" s="317">
        <v>82.565683200000009</v>
      </c>
      <c r="O526" s="52">
        <v>8</v>
      </c>
      <c r="P526" s="53"/>
      <c r="Q526" s="54">
        <v>8</v>
      </c>
      <c r="R526" s="52">
        <v>82.565683200000009</v>
      </c>
      <c r="S526" s="55">
        <v>0</v>
      </c>
      <c r="T526" s="54">
        <v>82.565683200000009</v>
      </c>
      <c r="U526" s="56">
        <v>1</v>
      </c>
    </row>
    <row r="527" spans="1:21" ht="25.5" x14ac:dyDescent="0.2">
      <c r="A527" s="60" t="s">
        <v>1371</v>
      </c>
      <c r="B527" s="103" t="s">
        <v>1372</v>
      </c>
      <c r="C527" s="101" t="s">
        <v>1373</v>
      </c>
      <c r="D527" s="102" t="s">
        <v>505</v>
      </c>
      <c r="E527" s="154" t="s">
        <v>35</v>
      </c>
      <c r="F527" s="104">
        <v>18</v>
      </c>
      <c r="G527" s="156">
        <v>29.939519999999998</v>
      </c>
      <c r="H527" s="50">
        <v>23.0534304</v>
      </c>
      <c r="I527" s="51">
        <v>414.96174719999999</v>
      </c>
      <c r="J527" s="317"/>
      <c r="K527" s="317">
        <v>0</v>
      </c>
      <c r="L527" s="317"/>
      <c r="M527" s="317">
        <v>0</v>
      </c>
      <c r="N527" s="317">
        <v>414.96174719999999</v>
      </c>
      <c r="O527" s="52">
        <v>18</v>
      </c>
      <c r="P527" s="53"/>
      <c r="Q527" s="54">
        <v>18</v>
      </c>
      <c r="R527" s="52">
        <v>414.96174719999999</v>
      </c>
      <c r="S527" s="55">
        <v>0</v>
      </c>
      <c r="T527" s="54">
        <v>414.96174719999999</v>
      </c>
      <c r="U527" s="56">
        <v>1</v>
      </c>
    </row>
    <row r="528" spans="1:21" ht="25.5" x14ac:dyDescent="0.2">
      <c r="A528" s="60" t="s">
        <v>1374</v>
      </c>
      <c r="B528" s="103" t="s">
        <v>1375</v>
      </c>
      <c r="C528" s="101" t="s">
        <v>1376</v>
      </c>
      <c r="D528" s="102" t="s">
        <v>505</v>
      </c>
      <c r="E528" s="154" t="s">
        <v>35</v>
      </c>
      <c r="F528" s="104">
        <v>73</v>
      </c>
      <c r="G528" s="156">
        <v>34.36992</v>
      </c>
      <c r="H528" s="50">
        <v>26.464838400000001</v>
      </c>
      <c r="I528" s="51">
        <v>1931.9332032000002</v>
      </c>
      <c r="J528" s="317"/>
      <c r="K528" s="317">
        <v>0</v>
      </c>
      <c r="L528" s="317"/>
      <c r="M528" s="317">
        <v>0</v>
      </c>
      <c r="N528" s="317">
        <v>1931.9332032000002</v>
      </c>
      <c r="O528" s="52">
        <v>73</v>
      </c>
      <c r="P528" s="53"/>
      <c r="Q528" s="54">
        <v>73</v>
      </c>
      <c r="R528" s="52">
        <v>1931.9332032000002</v>
      </c>
      <c r="S528" s="55">
        <v>0</v>
      </c>
      <c r="T528" s="54">
        <v>1931.9332032000002</v>
      </c>
      <c r="U528" s="56">
        <v>1</v>
      </c>
    </row>
    <row r="529" spans="1:21" ht="25.5" x14ac:dyDescent="0.2">
      <c r="A529" s="60" t="s">
        <v>1377</v>
      </c>
      <c r="B529" s="103" t="s">
        <v>1378</v>
      </c>
      <c r="C529" s="101" t="s">
        <v>1379</v>
      </c>
      <c r="D529" s="102" t="s">
        <v>505</v>
      </c>
      <c r="E529" s="154" t="s">
        <v>35</v>
      </c>
      <c r="F529" s="104">
        <v>38</v>
      </c>
      <c r="G529" s="156">
        <v>23.69952</v>
      </c>
      <c r="H529" s="50">
        <v>18.2486304</v>
      </c>
      <c r="I529" s="51">
        <v>693.44795520000002</v>
      </c>
      <c r="J529" s="317"/>
      <c r="K529" s="317">
        <v>0</v>
      </c>
      <c r="L529" s="317"/>
      <c r="M529" s="317">
        <v>0</v>
      </c>
      <c r="N529" s="317">
        <v>693.44795520000002</v>
      </c>
      <c r="O529" s="52">
        <v>38</v>
      </c>
      <c r="P529" s="53"/>
      <c r="Q529" s="54">
        <v>38</v>
      </c>
      <c r="R529" s="52">
        <v>693.44795520000002</v>
      </c>
      <c r="S529" s="55">
        <v>0</v>
      </c>
      <c r="T529" s="54">
        <v>693.44795520000002</v>
      </c>
      <c r="U529" s="56">
        <v>1</v>
      </c>
    </row>
    <row r="530" spans="1:21" ht="25.5" x14ac:dyDescent="0.2">
      <c r="A530" s="60" t="s">
        <v>1380</v>
      </c>
      <c r="B530" s="103" t="s">
        <v>1381</v>
      </c>
      <c r="C530" s="101" t="s">
        <v>1382</v>
      </c>
      <c r="D530" s="102" t="s">
        <v>505</v>
      </c>
      <c r="E530" s="154" t="s">
        <v>35</v>
      </c>
      <c r="F530" s="104">
        <v>56</v>
      </c>
      <c r="G530" s="156">
        <v>29.015999999999998</v>
      </c>
      <c r="H530" s="50">
        <v>22.342320000000001</v>
      </c>
      <c r="I530" s="51">
        <v>1251.16992</v>
      </c>
      <c r="J530" s="317"/>
      <c r="K530" s="317">
        <v>0</v>
      </c>
      <c r="L530" s="317"/>
      <c r="M530" s="317">
        <v>0</v>
      </c>
      <c r="N530" s="317">
        <v>1251.16992</v>
      </c>
      <c r="O530" s="52">
        <v>56</v>
      </c>
      <c r="P530" s="53"/>
      <c r="Q530" s="54">
        <v>56</v>
      </c>
      <c r="R530" s="52">
        <v>1251.16992</v>
      </c>
      <c r="S530" s="55">
        <v>0</v>
      </c>
      <c r="T530" s="54">
        <v>1251.16992</v>
      </c>
      <c r="U530" s="56">
        <v>1</v>
      </c>
    </row>
    <row r="531" spans="1:21" ht="25.5" x14ac:dyDescent="0.2">
      <c r="A531" s="60" t="s">
        <v>1383</v>
      </c>
      <c r="B531" s="103" t="s">
        <v>1384</v>
      </c>
      <c r="C531" s="101" t="s">
        <v>1385</v>
      </c>
      <c r="D531" s="102" t="s">
        <v>505</v>
      </c>
      <c r="E531" s="154" t="s">
        <v>35</v>
      </c>
      <c r="F531" s="104">
        <v>3</v>
      </c>
      <c r="G531" s="156">
        <v>36.666240000000002</v>
      </c>
      <c r="H531" s="50">
        <v>28.233004800000003</v>
      </c>
      <c r="I531" s="51">
        <v>84.69901440000001</v>
      </c>
      <c r="J531" s="317"/>
      <c r="K531" s="317">
        <v>0</v>
      </c>
      <c r="L531" s="317"/>
      <c r="M531" s="317">
        <v>0</v>
      </c>
      <c r="N531" s="317">
        <v>84.69901440000001</v>
      </c>
      <c r="O531" s="52">
        <v>3</v>
      </c>
      <c r="P531" s="53"/>
      <c r="Q531" s="54">
        <v>3</v>
      </c>
      <c r="R531" s="52">
        <v>84.69901440000001</v>
      </c>
      <c r="S531" s="55">
        <v>0</v>
      </c>
      <c r="T531" s="54">
        <v>84.69901440000001</v>
      </c>
      <c r="U531" s="56">
        <v>1</v>
      </c>
    </row>
    <row r="532" spans="1:21" ht="12.75" customHeight="1" x14ac:dyDescent="0.2">
      <c r="A532" s="200" t="s">
        <v>1386</v>
      </c>
      <c r="B532" s="179"/>
      <c r="C532" s="176" t="s">
        <v>299</v>
      </c>
      <c r="D532" s="176"/>
      <c r="E532" s="176"/>
      <c r="F532" s="184"/>
      <c r="G532" s="180"/>
      <c r="H532" s="181"/>
      <c r="I532" s="206">
        <v>5553.6857375999971</v>
      </c>
      <c r="J532" s="206">
        <v>0</v>
      </c>
      <c r="K532" s="206">
        <v>0</v>
      </c>
      <c r="L532" s="206">
        <v>0</v>
      </c>
      <c r="M532" s="206">
        <v>0</v>
      </c>
      <c r="N532" s="206">
        <v>5553.6857375999971</v>
      </c>
      <c r="O532" s="206"/>
      <c r="P532" s="206"/>
      <c r="Q532" s="206"/>
      <c r="R532" s="206">
        <v>5553.6857375999971</v>
      </c>
      <c r="S532" s="206">
        <v>0</v>
      </c>
      <c r="T532" s="206">
        <v>5553.6857375999971</v>
      </c>
      <c r="U532" s="84">
        <v>1</v>
      </c>
    </row>
    <row r="533" spans="1:21" x14ac:dyDescent="0.2">
      <c r="A533" s="44" t="s">
        <v>1387</v>
      </c>
      <c r="B533" s="103" t="s">
        <v>1388</v>
      </c>
      <c r="C533" s="101" t="s">
        <v>300</v>
      </c>
      <c r="D533" s="102" t="s">
        <v>505</v>
      </c>
      <c r="E533" s="154" t="s">
        <v>30</v>
      </c>
      <c r="F533" s="104">
        <v>4</v>
      </c>
      <c r="G533" s="156">
        <v>29.976959999999998</v>
      </c>
      <c r="H533" s="50">
        <v>23.082259199999999</v>
      </c>
      <c r="I533" s="51">
        <v>92.329036799999997</v>
      </c>
      <c r="J533" s="317"/>
      <c r="K533" s="317">
        <v>0</v>
      </c>
      <c r="L533" s="317"/>
      <c r="M533" s="317">
        <v>0</v>
      </c>
      <c r="N533" s="317">
        <v>92.329036799999997</v>
      </c>
      <c r="O533" s="52">
        <v>4</v>
      </c>
      <c r="P533" s="53"/>
      <c r="Q533" s="54">
        <v>4</v>
      </c>
      <c r="R533" s="52">
        <v>92.329036799999997</v>
      </c>
      <c r="S533" s="55">
        <v>0</v>
      </c>
      <c r="T533" s="54">
        <v>92.329036799999997</v>
      </c>
      <c r="U533" s="56">
        <v>1</v>
      </c>
    </row>
    <row r="534" spans="1:21" ht="51" x14ac:dyDescent="0.2">
      <c r="A534" s="44" t="s">
        <v>1389</v>
      </c>
      <c r="B534" s="103" t="s">
        <v>1390</v>
      </c>
      <c r="C534" s="101" t="s">
        <v>301</v>
      </c>
      <c r="D534" s="102" t="s">
        <v>505</v>
      </c>
      <c r="E534" s="154" t="s">
        <v>27</v>
      </c>
      <c r="F534" s="104">
        <v>2</v>
      </c>
      <c r="G534" s="156">
        <v>53.451839999999997</v>
      </c>
      <c r="H534" s="50">
        <v>41.157916799999995</v>
      </c>
      <c r="I534" s="51">
        <v>82.315833599999991</v>
      </c>
      <c r="J534" s="317"/>
      <c r="K534" s="317">
        <v>0</v>
      </c>
      <c r="L534" s="317"/>
      <c r="M534" s="317">
        <v>0</v>
      </c>
      <c r="N534" s="317">
        <v>82.315833599999991</v>
      </c>
      <c r="O534" s="52">
        <v>2</v>
      </c>
      <c r="P534" s="53"/>
      <c r="Q534" s="54">
        <v>2</v>
      </c>
      <c r="R534" s="52">
        <v>82.315833599999991</v>
      </c>
      <c r="S534" s="55">
        <v>0</v>
      </c>
      <c r="T534" s="54">
        <v>82.315833599999991</v>
      </c>
      <c r="U534" s="56">
        <v>1</v>
      </c>
    </row>
    <row r="535" spans="1:21" x14ac:dyDescent="0.2">
      <c r="A535" s="44" t="s">
        <v>1391</v>
      </c>
      <c r="B535" s="103" t="s">
        <v>1392</v>
      </c>
      <c r="C535" s="101" t="s">
        <v>302</v>
      </c>
      <c r="D535" s="102" t="s">
        <v>505</v>
      </c>
      <c r="E535" s="154" t="s">
        <v>30</v>
      </c>
      <c r="F535" s="104">
        <v>11</v>
      </c>
      <c r="G535" s="156">
        <v>81.768959999999993</v>
      </c>
      <c r="H535" s="50">
        <v>62.962099199999997</v>
      </c>
      <c r="I535" s="51">
        <v>692.58309120000001</v>
      </c>
      <c r="J535" s="317"/>
      <c r="K535" s="317">
        <v>0</v>
      </c>
      <c r="L535" s="317"/>
      <c r="M535" s="317">
        <v>0</v>
      </c>
      <c r="N535" s="317">
        <v>692.58309120000001</v>
      </c>
      <c r="O535" s="52">
        <v>11</v>
      </c>
      <c r="P535" s="53"/>
      <c r="Q535" s="54">
        <v>11</v>
      </c>
      <c r="R535" s="52">
        <v>692.58309120000001</v>
      </c>
      <c r="S535" s="55">
        <v>0</v>
      </c>
      <c r="T535" s="54">
        <v>692.58309120000001</v>
      </c>
      <c r="U535" s="56">
        <v>1</v>
      </c>
    </row>
    <row r="536" spans="1:21" x14ac:dyDescent="0.2">
      <c r="A536" s="44" t="s">
        <v>1393</v>
      </c>
      <c r="B536" s="103" t="s">
        <v>1394</v>
      </c>
      <c r="C536" s="101" t="s">
        <v>1395</v>
      </c>
      <c r="D536" s="102" t="s">
        <v>505</v>
      </c>
      <c r="E536" s="154" t="s">
        <v>30</v>
      </c>
      <c r="F536" s="104">
        <v>2</v>
      </c>
      <c r="G536" s="156">
        <v>61.064639999999997</v>
      </c>
      <c r="H536" s="50">
        <v>47.019772799999998</v>
      </c>
      <c r="I536" s="51">
        <v>94.039545599999997</v>
      </c>
      <c r="J536" s="317"/>
      <c r="K536" s="317">
        <v>0</v>
      </c>
      <c r="L536" s="317"/>
      <c r="M536" s="317">
        <v>0</v>
      </c>
      <c r="N536" s="317">
        <v>94.039545599999997</v>
      </c>
      <c r="O536" s="52">
        <v>2</v>
      </c>
      <c r="P536" s="53"/>
      <c r="Q536" s="54">
        <v>2</v>
      </c>
      <c r="R536" s="52">
        <v>94.039545599999997</v>
      </c>
      <c r="S536" s="55">
        <v>0</v>
      </c>
      <c r="T536" s="54">
        <v>94.039545599999997</v>
      </c>
      <c r="U536" s="56">
        <v>1</v>
      </c>
    </row>
    <row r="537" spans="1:21" ht="38.25" x14ac:dyDescent="0.2">
      <c r="A537" s="44" t="s">
        <v>1396</v>
      </c>
      <c r="B537" s="103" t="s">
        <v>1397</v>
      </c>
      <c r="C537" s="101" t="s">
        <v>303</v>
      </c>
      <c r="D537" s="102" t="s">
        <v>505</v>
      </c>
      <c r="E537" s="154" t="s">
        <v>27</v>
      </c>
      <c r="F537" s="104">
        <v>74</v>
      </c>
      <c r="G537" s="156">
        <v>8.4489599999999996</v>
      </c>
      <c r="H537" s="50">
        <v>6.5056991999999996</v>
      </c>
      <c r="I537" s="51">
        <v>481.42174079999995</v>
      </c>
      <c r="J537" s="317"/>
      <c r="K537" s="317">
        <v>0</v>
      </c>
      <c r="L537" s="317"/>
      <c r="M537" s="317">
        <v>0</v>
      </c>
      <c r="N537" s="317">
        <v>481.42174079999995</v>
      </c>
      <c r="O537" s="52">
        <v>74</v>
      </c>
      <c r="P537" s="53"/>
      <c r="Q537" s="54">
        <v>74</v>
      </c>
      <c r="R537" s="52">
        <v>481.42174079999995</v>
      </c>
      <c r="S537" s="55">
        <v>0</v>
      </c>
      <c r="T537" s="54">
        <v>481.42174079999995</v>
      </c>
      <c r="U537" s="56">
        <v>1</v>
      </c>
    </row>
    <row r="538" spans="1:21" ht="38.25" x14ac:dyDescent="0.2">
      <c r="A538" s="44" t="s">
        <v>1398</v>
      </c>
      <c r="B538" s="103" t="s">
        <v>1399</v>
      </c>
      <c r="C538" s="101" t="s">
        <v>304</v>
      </c>
      <c r="D538" s="102" t="s">
        <v>505</v>
      </c>
      <c r="E538" s="154" t="s">
        <v>27</v>
      </c>
      <c r="F538" s="104">
        <v>8</v>
      </c>
      <c r="G538" s="156">
        <v>6.0777600000000005</v>
      </c>
      <c r="H538" s="50">
        <v>4.6798752000000006</v>
      </c>
      <c r="I538" s="51">
        <v>37.439001600000005</v>
      </c>
      <c r="J538" s="317"/>
      <c r="K538" s="317">
        <v>0</v>
      </c>
      <c r="L538" s="317"/>
      <c r="M538" s="317">
        <v>0</v>
      </c>
      <c r="N538" s="317">
        <v>37.439001600000005</v>
      </c>
      <c r="O538" s="52">
        <v>8</v>
      </c>
      <c r="P538" s="53"/>
      <c r="Q538" s="54">
        <v>8</v>
      </c>
      <c r="R538" s="52">
        <v>37.439001600000005</v>
      </c>
      <c r="S538" s="55">
        <v>0</v>
      </c>
      <c r="T538" s="54">
        <v>37.439001600000005</v>
      </c>
      <c r="U538" s="56">
        <v>1</v>
      </c>
    </row>
    <row r="539" spans="1:21" ht="38.25" x14ac:dyDescent="0.2">
      <c r="A539" s="44" t="s">
        <v>1400</v>
      </c>
      <c r="B539" s="103" t="s">
        <v>1401</v>
      </c>
      <c r="C539" s="101" t="s">
        <v>1402</v>
      </c>
      <c r="D539" s="102" t="s">
        <v>505</v>
      </c>
      <c r="E539" s="154" t="s">
        <v>27</v>
      </c>
      <c r="F539" s="104">
        <v>4</v>
      </c>
      <c r="G539" s="156">
        <v>13.70304</v>
      </c>
      <c r="H539" s="50">
        <v>10.5513408</v>
      </c>
      <c r="I539" s="51">
        <v>42.205363200000001</v>
      </c>
      <c r="J539" s="317"/>
      <c r="K539" s="317">
        <v>0</v>
      </c>
      <c r="L539" s="317"/>
      <c r="M539" s="317">
        <v>0</v>
      </c>
      <c r="N539" s="317">
        <v>42.205363200000001</v>
      </c>
      <c r="O539" s="52">
        <v>4</v>
      </c>
      <c r="P539" s="53"/>
      <c r="Q539" s="54">
        <v>4</v>
      </c>
      <c r="R539" s="52">
        <v>42.205363200000001</v>
      </c>
      <c r="S539" s="55">
        <v>0</v>
      </c>
      <c r="T539" s="54">
        <v>42.205363200000001</v>
      </c>
      <c r="U539" s="56">
        <v>1</v>
      </c>
    </row>
    <row r="540" spans="1:21" ht="38.25" x14ac:dyDescent="0.2">
      <c r="A540" s="44" t="s">
        <v>1403</v>
      </c>
      <c r="B540" s="103" t="s">
        <v>1404</v>
      </c>
      <c r="C540" s="101" t="s">
        <v>1405</v>
      </c>
      <c r="D540" s="102" t="s">
        <v>505</v>
      </c>
      <c r="E540" s="154" t="s">
        <v>27</v>
      </c>
      <c r="F540" s="104">
        <v>12</v>
      </c>
      <c r="G540" s="156">
        <v>16.29888</v>
      </c>
      <c r="H540" s="50">
        <v>12.550137600000001</v>
      </c>
      <c r="I540" s="51">
        <v>150.60165120000002</v>
      </c>
      <c r="J540" s="317"/>
      <c r="K540" s="317">
        <v>0</v>
      </c>
      <c r="L540" s="317"/>
      <c r="M540" s="317">
        <v>0</v>
      </c>
      <c r="N540" s="317">
        <v>150.60165120000002</v>
      </c>
      <c r="O540" s="52">
        <v>12</v>
      </c>
      <c r="P540" s="53"/>
      <c r="Q540" s="54">
        <v>12</v>
      </c>
      <c r="R540" s="52">
        <v>150.60165120000002</v>
      </c>
      <c r="S540" s="55">
        <v>0</v>
      </c>
      <c r="T540" s="54">
        <v>150.60165120000002</v>
      </c>
      <c r="U540" s="56">
        <v>1</v>
      </c>
    </row>
    <row r="541" spans="1:21" ht="38.25" x14ac:dyDescent="0.2">
      <c r="A541" s="44" t="s">
        <v>1406</v>
      </c>
      <c r="B541" s="103" t="s">
        <v>1407</v>
      </c>
      <c r="C541" s="101" t="s">
        <v>305</v>
      </c>
      <c r="D541" s="102" t="s">
        <v>505</v>
      </c>
      <c r="E541" s="154" t="s">
        <v>27</v>
      </c>
      <c r="F541" s="104">
        <v>4</v>
      </c>
      <c r="G541" s="156">
        <v>21.0288</v>
      </c>
      <c r="H541" s="50">
        <v>16.192176</v>
      </c>
      <c r="I541" s="51">
        <v>64.768704</v>
      </c>
      <c r="J541" s="317"/>
      <c r="K541" s="317">
        <v>0</v>
      </c>
      <c r="L541" s="317"/>
      <c r="M541" s="317">
        <v>0</v>
      </c>
      <c r="N541" s="317">
        <v>64.768704</v>
      </c>
      <c r="O541" s="52">
        <v>4</v>
      </c>
      <c r="P541" s="53"/>
      <c r="Q541" s="54">
        <v>4</v>
      </c>
      <c r="R541" s="52">
        <v>64.768704</v>
      </c>
      <c r="S541" s="55">
        <v>0</v>
      </c>
      <c r="T541" s="54">
        <v>64.768704</v>
      </c>
      <c r="U541" s="56">
        <v>1</v>
      </c>
    </row>
    <row r="542" spans="1:21" ht="25.5" x14ac:dyDescent="0.2">
      <c r="A542" s="44" t="s">
        <v>1408</v>
      </c>
      <c r="B542" s="103" t="s">
        <v>1409</v>
      </c>
      <c r="C542" s="101" t="s">
        <v>306</v>
      </c>
      <c r="D542" s="102" t="s">
        <v>505</v>
      </c>
      <c r="E542" s="154" t="s">
        <v>27</v>
      </c>
      <c r="F542" s="104">
        <v>3</v>
      </c>
      <c r="G542" s="156">
        <v>16.735679999999999</v>
      </c>
      <c r="H542" s="50">
        <v>12.886473599999999</v>
      </c>
      <c r="I542" s="51">
        <v>38.659420799999992</v>
      </c>
      <c r="J542" s="317"/>
      <c r="K542" s="317">
        <v>0</v>
      </c>
      <c r="L542" s="317"/>
      <c r="M542" s="317">
        <v>0</v>
      </c>
      <c r="N542" s="317">
        <v>38.659420799999992</v>
      </c>
      <c r="O542" s="52">
        <v>3</v>
      </c>
      <c r="P542" s="53"/>
      <c r="Q542" s="54">
        <v>3</v>
      </c>
      <c r="R542" s="52">
        <v>38.659420799999992</v>
      </c>
      <c r="S542" s="55">
        <v>0</v>
      </c>
      <c r="T542" s="54">
        <v>38.659420799999992</v>
      </c>
      <c r="U542" s="56">
        <v>1</v>
      </c>
    </row>
    <row r="543" spans="1:21" ht="25.5" x14ac:dyDescent="0.2">
      <c r="A543" s="44" t="s">
        <v>1410</v>
      </c>
      <c r="B543" s="103" t="s">
        <v>1411</v>
      </c>
      <c r="C543" s="101" t="s">
        <v>307</v>
      </c>
      <c r="D543" s="102" t="s">
        <v>505</v>
      </c>
      <c r="E543" s="154" t="s">
        <v>27</v>
      </c>
      <c r="F543" s="104">
        <v>1</v>
      </c>
      <c r="G543" s="156">
        <v>12.81696</v>
      </c>
      <c r="H543" s="50">
        <v>9.8690592000000006</v>
      </c>
      <c r="I543" s="51">
        <v>9.8690592000000006</v>
      </c>
      <c r="J543" s="317"/>
      <c r="K543" s="317">
        <v>0</v>
      </c>
      <c r="L543" s="317"/>
      <c r="M543" s="317">
        <v>0</v>
      </c>
      <c r="N543" s="317">
        <v>9.8690592000000006</v>
      </c>
      <c r="O543" s="52">
        <v>1</v>
      </c>
      <c r="P543" s="53"/>
      <c r="Q543" s="54">
        <v>1</v>
      </c>
      <c r="R543" s="52">
        <v>9.8690592000000006</v>
      </c>
      <c r="S543" s="55">
        <v>0</v>
      </c>
      <c r="T543" s="54">
        <v>9.8690592000000006</v>
      </c>
      <c r="U543" s="56">
        <v>1</v>
      </c>
    </row>
    <row r="544" spans="1:21" ht="45" customHeight="1" x14ac:dyDescent="0.2">
      <c r="A544" s="44" t="s">
        <v>1412</v>
      </c>
      <c r="B544" s="103" t="s">
        <v>1413</v>
      </c>
      <c r="C544" s="101" t="s">
        <v>308</v>
      </c>
      <c r="D544" s="102" t="s">
        <v>505</v>
      </c>
      <c r="E544" s="154" t="s">
        <v>27</v>
      </c>
      <c r="F544" s="104">
        <v>4</v>
      </c>
      <c r="G544" s="156">
        <v>14.7888</v>
      </c>
      <c r="H544" s="50">
        <v>11.387376</v>
      </c>
      <c r="I544" s="51">
        <v>45.549503999999999</v>
      </c>
      <c r="J544" s="317"/>
      <c r="K544" s="317">
        <v>0</v>
      </c>
      <c r="L544" s="317"/>
      <c r="M544" s="317">
        <v>0</v>
      </c>
      <c r="N544" s="317">
        <v>45.549503999999999</v>
      </c>
      <c r="O544" s="52">
        <v>4</v>
      </c>
      <c r="P544" s="53"/>
      <c r="Q544" s="54">
        <v>4</v>
      </c>
      <c r="R544" s="52">
        <v>45.549503999999999</v>
      </c>
      <c r="S544" s="55">
        <v>0</v>
      </c>
      <c r="T544" s="54">
        <v>45.549503999999999</v>
      </c>
      <c r="U544" s="56">
        <v>1</v>
      </c>
    </row>
    <row r="545" spans="1:21" ht="25.5" x14ac:dyDescent="0.2">
      <c r="A545" s="44" t="s">
        <v>1414</v>
      </c>
      <c r="B545" s="103" t="s">
        <v>1415</v>
      </c>
      <c r="C545" s="101" t="s">
        <v>309</v>
      </c>
      <c r="D545" s="102" t="s">
        <v>505</v>
      </c>
      <c r="E545" s="154" t="s">
        <v>27</v>
      </c>
      <c r="F545" s="104">
        <v>3</v>
      </c>
      <c r="G545" s="156">
        <v>17.771519999999999</v>
      </c>
      <c r="H545" s="50">
        <v>13.6840704</v>
      </c>
      <c r="I545" s="51">
        <v>41.052211200000002</v>
      </c>
      <c r="J545" s="317"/>
      <c r="K545" s="317">
        <v>0</v>
      </c>
      <c r="L545" s="317"/>
      <c r="M545" s="317">
        <v>0</v>
      </c>
      <c r="N545" s="317">
        <v>41.052211200000002</v>
      </c>
      <c r="O545" s="52">
        <v>3</v>
      </c>
      <c r="P545" s="53"/>
      <c r="Q545" s="54">
        <v>3</v>
      </c>
      <c r="R545" s="52">
        <v>41.052211200000002</v>
      </c>
      <c r="S545" s="55">
        <v>0</v>
      </c>
      <c r="T545" s="54">
        <v>41.052211200000002</v>
      </c>
      <c r="U545" s="56">
        <v>1</v>
      </c>
    </row>
    <row r="546" spans="1:21" ht="25.5" x14ac:dyDescent="0.2">
      <c r="A546" s="44" t="s">
        <v>1416</v>
      </c>
      <c r="B546" s="103" t="s">
        <v>1417</v>
      </c>
      <c r="C546" s="101" t="s">
        <v>1418</v>
      </c>
      <c r="D546" s="102" t="s">
        <v>505</v>
      </c>
      <c r="E546" s="154" t="s">
        <v>30</v>
      </c>
      <c r="F546" s="104">
        <v>1</v>
      </c>
      <c r="G546" s="156">
        <v>42.12</v>
      </c>
      <c r="H546" s="50">
        <v>32.432400000000001</v>
      </c>
      <c r="I546" s="51">
        <v>32.432400000000001</v>
      </c>
      <c r="J546" s="317"/>
      <c r="K546" s="317">
        <v>0</v>
      </c>
      <c r="L546" s="317"/>
      <c r="M546" s="317">
        <v>0</v>
      </c>
      <c r="N546" s="317">
        <v>32.432400000000001</v>
      </c>
      <c r="O546" s="52">
        <v>1</v>
      </c>
      <c r="P546" s="53"/>
      <c r="Q546" s="54">
        <v>1</v>
      </c>
      <c r="R546" s="52">
        <v>32.432400000000001</v>
      </c>
      <c r="S546" s="55">
        <v>0</v>
      </c>
      <c r="T546" s="54">
        <v>32.432400000000001</v>
      </c>
      <c r="U546" s="56">
        <v>1</v>
      </c>
    </row>
    <row r="547" spans="1:21" x14ac:dyDescent="0.2">
      <c r="A547" s="44" t="s">
        <v>1419</v>
      </c>
      <c r="B547" s="103" t="s">
        <v>1420</v>
      </c>
      <c r="C547" s="101" t="s">
        <v>310</v>
      </c>
      <c r="D547" s="102" t="s">
        <v>505</v>
      </c>
      <c r="E547" s="154" t="s">
        <v>27</v>
      </c>
      <c r="F547" s="104">
        <v>1</v>
      </c>
      <c r="G547" s="156">
        <v>272.12639999999999</v>
      </c>
      <c r="H547" s="50">
        <v>209.537328</v>
      </c>
      <c r="I547" s="51">
        <v>209.537328</v>
      </c>
      <c r="J547" s="317"/>
      <c r="K547" s="317">
        <v>0</v>
      </c>
      <c r="L547" s="317"/>
      <c r="M547" s="317">
        <v>0</v>
      </c>
      <c r="N547" s="317">
        <v>209.537328</v>
      </c>
      <c r="O547" s="52">
        <v>1</v>
      </c>
      <c r="P547" s="53"/>
      <c r="Q547" s="54">
        <v>1</v>
      </c>
      <c r="R547" s="52">
        <v>209.537328</v>
      </c>
      <c r="S547" s="55">
        <v>0</v>
      </c>
      <c r="T547" s="54">
        <v>209.537328</v>
      </c>
      <c r="U547" s="56">
        <v>1</v>
      </c>
    </row>
    <row r="548" spans="1:21" ht="25.5" x14ac:dyDescent="0.2">
      <c r="A548" s="44" t="s">
        <v>1421</v>
      </c>
      <c r="B548" s="103" t="s">
        <v>1422</v>
      </c>
      <c r="C548" s="101" t="s">
        <v>1423</v>
      </c>
      <c r="D548" s="102" t="s">
        <v>505</v>
      </c>
      <c r="E548" s="154" t="s">
        <v>27</v>
      </c>
      <c r="F548" s="104">
        <v>2</v>
      </c>
      <c r="G548" s="156">
        <v>14.82624</v>
      </c>
      <c r="H548" s="50">
        <v>11.416204800000001</v>
      </c>
      <c r="I548" s="51">
        <v>22.832409600000002</v>
      </c>
      <c r="J548" s="317"/>
      <c r="K548" s="317">
        <v>0</v>
      </c>
      <c r="L548" s="317"/>
      <c r="M548" s="317">
        <v>0</v>
      </c>
      <c r="N548" s="317">
        <v>22.832409600000002</v>
      </c>
      <c r="O548" s="52">
        <v>2</v>
      </c>
      <c r="P548" s="53"/>
      <c r="Q548" s="54">
        <v>2</v>
      </c>
      <c r="R548" s="52">
        <v>22.832409600000002</v>
      </c>
      <c r="S548" s="55">
        <v>0</v>
      </c>
      <c r="T548" s="54">
        <v>22.832409600000002</v>
      </c>
      <c r="U548" s="56">
        <v>1</v>
      </c>
    </row>
    <row r="549" spans="1:21" ht="25.5" x14ac:dyDescent="0.2">
      <c r="A549" s="44" t="s">
        <v>1424</v>
      </c>
      <c r="B549" s="103" t="s">
        <v>1425</v>
      </c>
      <c r="C549" s="101" t="s">
        <v>311</v>
      </c>
      <c r="D549" s="102" t="s">
        <v>505</v>
      </c>
      <c r="E549" s="154" t="s">
        <v>27</v>
      </c>
      <c r="F549" s="104">
        <v>1</v>
      </c>
      <c r="G549" s="156">
        <v>7.5379199999999997</v>
      </c>
      <c r="H549" s="50">
        <v>5.8041983999999998</v>
      </c>
      <c r="I549" s="51">
        <v>5.8041983999999998</v>
      </c>
      <c r="J549" s="317"/>
      <c r="K549" s="317">
        <v>0</v>
      </c>
      <c r="L549" s="317"/>
      <c r="M549" s="317">
        <v>0</v>
      </c>
      <c r="N549" s="317">
        <v>5.8041983999999998</v>
      </c>
      <c r="O549" s="52">
        <v>1</v>
      </c>
      <c r="P549" s="53"/>
      <c r="Q549" s="54">
        <v>1</v>
      </c>
      <c r="R549" s="52">
        <v>5.8041983999999998</v>
      </c>
      <c r="S549" s="55">
        <v>0</v>
      </c>
      <c r="T549" s="54">
        <v>5.8041983999999998</v>
      </c>
      <c r="U549" s="56">
        <v>1</v>
      </c>
    </row>
    <row r="550" spans="1:21" ht="25.5" x14ac:dyDescent="0.2">
      <c r="A550" s="44" t="s">
        <v>1426</v>
      </c>
      <c r="B550" s="103" t="s">
        <v>1427</v>
      </c>
      <c r="C550" s="101" t="s">
        <v>312</v>
      </c>
      <c r="D550" s="102" t="s">
        <v>505</v>
      </c>
      <c r="E550" s="154" t="s">
        <v>27</v>
      </c>
      <c r="F550" s="104">
        <v>1</v>
      </c>
      <c r="G550" s="156">
        <v>13.178880000000001</v>
      </c>
      <c r="H550" s="50">
        <v>10.147737600000001</v>
      </c>
      <c r="I550" s="51">
        <v>10.147737600000001</v>
      </c>
      <c r="J550" s="317"/>
      <c r="K550" s="317">
        <v>0</v>
      </c>
      <c r="L550" s="317"/>
      <c r="M550" s="317">
        <v>0</v>
      </c>
      <c r="N550" s="317">
        <v>10.147737600000001</v>
      </c>
      <c r="O550" s="52">
        <v>1</v>
      </c>
      <c r="P550" s="53"/>
      <c r="Q550" s="54">
        <v>1</v>
      </c>
      <c r="R550" s="52">
        <v>10.147737600000001</v>
      </c>
      <c r="S550" s="55">
        <v>0</v>
      </c>
      <c r="T550" s="54">
        <v>10.147737600000001</v>
      </c>
      <c r="U550" s="56">
        <v>1</v>
      </c>
    </row>
    <row r="551" spans="1:21" ht="25.5" x14ac:dyDescent="0.2">
      <c r="A551" s="44" t="s">
        <v>1428</v>
      </c>
      <c r="B551" s="103" t="s">
        <v>1429</v>
      </c>
      <c r="C551" s="101" t="s">
        <v>313</v>
      </c>
      <c r="D551" s="102" t="s">
        <v>505</v>
      </c>
      <c r="E551" s="154" t="s">
        <v>27</v>
      </c>
      <c r="F551" s="104">
        <v>1</v>
      </c>
      <c r="G551" s="156">
        <v>19.256640000000001</v>
      </c>
      <c r="H551" s="50">
        <v>14.827612800000001</v>
      </c>
      <c r="I551" s="51">
        <v>14.827612800000001</v>
      </c>
      <c r="J551" s="317"/>
      <c r="K551" s="317">
        <v>0</v>
      </c>
      <c r="L551" s="317"/>
      <c r="M551" s="317">
        <v>0</v>
      </c>
      <c r="N551" s="317">
        <v>14.827612800000001</v>
      </c>
      <c r="O551" s="52">
        <v>1</v>
      </c>
      <c r="P551" s="53"/>
      <c r="Q551" s="54">
        <v>1</v>
      </c>
      <c r="R551" s="52">
        <v>14.827612800000001</v>
      </c>
      <c r="S551" s="55">
        <v>0</v>
      </c>
      <c r="T551" s="54">
        <v>14.827612800000001</v>
      </c>
      <c r="U551" s="56">
        <v>1</v>
      </c>
    </row>
    <row r="552" spans="1:21" ht="38.25" x14ac:dyDescent="0.2">
      <c r="A552" s="44" t="s">
        <v>1430</v>
      </c>
      <c r="B552" s="103" t="s">
        <v>1431</v>
      </c>
      <c r="C552" s="101" t="s">
        <v>1432</v>
      </c>
      <c r="D552" s="102" t="s">
        <v>505</v>
      </c>
      <c r="E552" s="154" t="s">
        <v>27</v>
      </c>
      <c r="F552" s="104">
        <v>43</v>
      </c>
      <c r="G552" s="156">
        <v>15.375360000000001</v>
      </c>
      <c r="H552" s="50">
        <v>11.8390272</v>
      </c>
      <c r="I552" s="51">
        <v>509.07816960000002</v>
      </c>
      <c r="J552" s="317"/>
      <c r="K552" s="317">
        <v>0</v>
      </c>
      <c r="L552" s="317"/>
      <c r="M552" s="317">
        <v>0</v>
      </c>
      <c r="N552" s="317">
        <v>509.07816960000002</v>
      </c>
      <c r="O552" s="52">
        <v>43</v>
      </c>
      <c r="P552" s="53"/>
      <c r="Q552" s="54">
        <v>43</v>
      </c>
      <c r="R552" s="52">
        <v>509.07816960000002</v>
      </c>
      <c r="S552" s="55">
        <v>0</v>
      </c>
      <c r="T552" s="54">
        <v>509.07816960000002</v>
      </c>
      <c r="U552" s="56">
        <v>1</v>
      </c>
    </row>
    <row r="553" spans="1:21" ht="25.5" x14ac:dyDescent="0.2">
      <c r="A553" s="44" t="s">
        <v>1433</v>
      </c>
      <c r="B553" s="103" t="s">
        <v>1434</v>
      </c>
      <c r="C553" s="101" t="s">
        <v>314</v>
      </c>
      <c r="D553" s="102" t="s">
        <v>505</v>
      </c>
      <c r="E553" s="154" t="s">
        <v>27</v>
      </c>
      <c r="F553" s="104">
        <v>2</v>
      </c>
      <c r="G553" s="156">
        <v>6.7766399999999996</v>
      </c>
      <c r="H553" s="50">
        <v>5.2180127999999995</v>
      </c>
      <c r="I553" s="51">
        <v>10.436025599999999</v>
      </c>
      <c r="J553" s="317"/>
      <c r="K553" s="317">
        <v>0</v>
      </c>
      <c r="L553" s="317"/>
      <c r="M553" s="317">
        <v>0</v>
      </c>
      <c r="N553" s="317">
        <v>10.436025599999999</v>
      </c>
      <c r="O553" s="52">
        <v>2</v>
      </c>
      <c r="P553" s="53"/>
      <c r="Q553" s="54">
        <v>2</v>
      </c>
      <c r="R553" s="52">
        <v>10.436025599999999</v>
      </c>
      <c r="S553" s="55">
        <v>0</v>
      </c>
      <c r="T553" s="54">
        <v>10.436025599999999</v>
      </c>
      <c r="U553" s="56">
        <v>1</v>
      </c>
    </row>
    <row r="554" spans="1:21" ht="25.5" x14ac:dyDescent="0.2">
      <c r="A554" s="44" t="s">
        <v>1435</v>
      </c>
      <c r="B554" s="103" t="s">
        <v>1436</v>
      </c>
      <c r="C554" s="101" t="s">
        <v>315</v>
      </c>
      <c r="D554" s="102" t="s">
        <v>505</v>
      </c>
      <c r="E554" s="154" t="s">
        <v>27</v>
      </c>
      <c r="F554" s="104">
        <v>43</v>
      </c>
      <c r="G554" s="156">
        <v>11.31936</v>
      </c>
      <c r="H554" s="50">
        <v>8.7159072000000002</v>
      </c>
      <c r="I554" s="51">
        <v>374.78400959999999</v>
      </c>
      <c r="J554" s="317"/>
      <c r="K554" s="317">
        <v>0</v>
      </c>
      <c r="L554" s="317"/>
      <c r="M554" s="317">
        <v>0</v>
      </c>
      <c r="N554" s="317">
        <v>374.78400959999999</v>
      </c>
      <c r="O554" s="52">
        <v>43</v>
      </c>
      <c r="P554" s="53"/>
      <c r="Q554" s="54">
        <v>43</v>
      </c>
      <c r="R554" s="52">
        <v>374.78400959999999</v>
      </c>
      <c r="S554" s="55">
        <v>0</v>
      </c>
      <c r="T554" s="54">
        <v>374.78400959999999</v>
      </c>
      <c r="U554" s="56">
        <v>1</v>
      </c>
    </row>
    <row r="555" spans="1:21" ht="25.5" x14ac:dyDescent="0.2">
      <c r="A555" s="44" t="s">
        <v>1437</v>
      </c>
      <c r="B555" s="103" t="s">
        <v>1438</v>
      </c>
      <c r="C555" s="101" t="s">
        <v>316</v>
      </c>
      <c r="D555" s="102" t="s">
        <v>505</v>
      </c>
      <c r="E555" s="154" t="s">
        <v>27</v>
      </c>
      <c r="F555" s="104">
        <v>42</v>
      </c>
      <c r="G555" s="156">
        <v>12.417599999999998</v>
      </c>
      <c r="H555" s="50">
        <v>9.5615519999999989</v>
      </c>
      <c r="I555" s="51">
        <v>401.58518399999997</v>
      </c>
      <c r="J555" s="317"/>
      <c r="K555" s="317">
        <v>0</v>
      </c>
      <c r="L555" s="317"/>
      <c r="M555" s="317">
        <v>0</v>
      </c>
      <c r="N555" s="317">
        <v>401.58518399999997</v>
      </c>
      <c r="O555" s="52">
        <v>42</v>
      </c>
      <c r="P555" s="53"/>
      <c r="Q555" s="54">
        <v>42</v>
      </c>
      <c r="R555" s="52">
        <v>401.58518399999997</v>
      </c>
      <c r="S555" s="55">
        <v>0</v>
      </c>
      <c r="T555" s="54">
        <v>401.58518399999997</v>
      </c>
      <c r="U555" s="56">
        <v>1</v>
      </c>
    </row>
    <row r="556" spans="1:21" ht="25.5" x14ac:dyDescent="0.2">
      <c r="A556" s="44" t="s">
        <v>1439</v>
      </c>
      <c r="B556" s="103" t="s">
        <v>1440</v>
      </c>
      <c r="C556" s="101" t="s">
        <v>317</v>
      </c>
      <c r="D556" s="102" t="s">
        <v>505</v>
      </c>
      <c r="E556" s="154" t="s">
        <v>27</v>
      </c>
      <c r="F556" s="104">
        <v>6</v>
      </c>
      <c r="G556" s="156">
        <v>9.1727999999999987</v>
      </c>
      <c r="H556" s="50">
        <v>7.0630559999999996</v>
      </c>
      <c r="I556" s="51">
        <v>42.378335999999997</v>
      </c>
      <c r="J556" s="317"/>
      <c r="K556" s="317">
        <v>0</v>
      </c>
      <c r="L556" s="317"/>
      <c r="M556" s="317">
        <v>0</v>
      </c>
      <c r="N556" s="317">
        <v>42.378335999999997</v>
      </c>
      <c r="O556" s="52">
        <v>6</v>
      </c>
      <c r="P556" s="53"/>
      <c r="Q556" s="54">
        <v>6</v>
      </c>
      <c r="R556" s="52">
        <v>42.378335999999997</v>
      </c>
      <c r="S556" s="55">
        <v>0</v>
      </c>
      <c r="T556" s="54">
        <v>42.378335999999997</v>
      </c>
      <c r="U556" s="56">
        <v>1</v>
      </c>
    </row>
    <row r="557" spans="1:21" ht="25.5" x14ac:dyDescent="0.2">
      <c r="A557" s="44" t="s">
        <v>1441</v>
      </c>
      <c r="B557" s="103" t="s">
        <v>1442</v>
      </c>
      <c r="C557" s="101" t="s">
        <v>318</v>
      </c>
      <c r="D557" s="102" t="s">
        <v>505</v>
      </c>
      <c r="E557" s="154" t="s">
        <v>27</v>
      </c>
      <c r="F557" s="104">
        <v>8</v>
      </c>
      <c r="G557" s="156">
        <v>21.141120000000001</v>
      </c>
      <c r="H557" s="50">
        <v>16.278662400000002</v>
      </c>
      <c r="I557" s="51">
        <v>130.22929920000001</v>
      </c>
      <c r="J557" s="317"/>
      <c r="K557" s="317">
        <v>0</v>
      </c>
      <c r="L557" s="317"/>
      <c r="M557" s="317">
        <v>0</v>
      </c>
      <c r="N557" s="317">
        <v>130.22929920000001</v>
      </c>
      <c r="O557" s="52">
        <v>8</v>
      </c>
      <c r="P557" s="53"/>
      <c r="Q557" s="54">
        <v>8</v>
      </c>
      <c r="R557" s="52">
        <v>130.22929920000001</v>
      </c>
      <c r="S557" s="55">
        <v>0</v>
      </c>
      <c r="T557" s="54">
        <v>130.22929920000001</v>
      </c>
      <c r="U557" s="56">
        <v>1</v>
      </c>
    </row>
    <row r="558" spans="1:21" ht="25.5" x14ac:dyDescent="0.2">
      <c r="A558" s="44" t="s">
        <v>1443</v>
      </c>
      <c r="B558" s="103" t="s">
        <v>1444</v>
      </c>
      <c r="C558" s="101" t="s">
        <v>319</v>
      </c>
      <c r="D558" s="102" t="s">
        <v>505</v>
      </c>
      <c r="E558" s="154" t="s">
        <v>27</v>
      </c>
      <c r="F558" s="104">
        <v>5</v>
      </c>
      <c r="G558" s="156">
        <v>23.88672</v>
      </c>
      <c r="H558" s="50">
        <v>18.3927744</v>
      </c>
      <c r="I558" s="51">
        <v>91.963872000000009</v>
      </c>
      <c r="J558" s="317"/>
      <c r="K558" s="317">
        <v>0</v>
      </c>
      <c r="L558" s="317"/>
      <c r="M558" s="317">
        <v>0</v>
      </c>
      <c r="N558" s="317">
        <v>91.963872000000009</v>
      </c>
      <c r="O558" s="52">
        <v>5</v>
      </c>
      <c r="P558" s="53"/>
      <c r="Q558" s="54">
        <v>5</v>
      </c>
      <c r="R558" s="52">
        <v>91.963872000000009</v>
      </c>
      <c r="S558" s="55">
        <v>0</v>
      </c>
      <c r="T558" s="54">
        <v>91.963872000000009</v>
      </c>
      <c r="U558" s="56">
        <v>1</v>
      </c>
    </row>
    <row r="559" spans="1:21" ht="25.5" x14ac:dyDescent="0.2">
      <c r="A559" s="44" t="s">
        <v>1445</v>
      </c>
      <c r="B559" s="103" t="s">
        <v>1446</v>
      </c>
      <c r="C559" s="101" t="s">
        <v>320</v>
      </c>
      <c r="D559" s="102" t="s">
        <v>505</v>
      </c>
      <c r="E559" s="154" t="s">
        <v>27</v>
      </c>
      <c r="F559" s="104">
        <v>16</v>
      </c>
      <c r="G559" s="156">
        <v>17.671679999999999</v>
      </c>
      <c r="H559" s="50">
        <v>13.607193599999999</v>
      </c>
      <c r="I559" s="51">
        <v>217.71509759999998</v>
      </c>
      <c r="J559" s="317"/>
      <c r="K559" s="317">
        <v>0</v>
      </c>
      <c r="L559" s="317"/>
      <c r="M559" s="317">
        <v>0</v>
      </c>
      <c r="N559" s="317">
        <v>217.71509759999998</v>
      </c>
      <c r="O559" s="52">
        <v>16</v>
      </c>
      <c r="P559" s="53"/>
      <c r="Q559" s="54">
        <v>16</v>
      </c>
      <c r="R559" s="52">
        <v>217.71509759999998</v>
      </c>
      <c r="S559" s="55">
        <v>0</v>
      </c>
      <c r="T559" s="54">
        <v>217.71509759999998</v>
      </c>
      <c r="U559" s="56">
        <v>1</v>
      </c>
    </row>
    <row r="560" spans="1:21" ht="25.5" x14ac:dyDescent="0.2">
      <c r="A560" s="44" t="s">
        <v>1447</v>
      </c>
      <c r="B560" s="103" t="s">
        <v>1448</v>
      </c>
      <c r="C560" s="101" t="s">
        <v>321</v>
      </c>
      <c r="D560" s="102" t="s">
        <v>505</v>
      </c>
      <c r="E560" s="154" t="s">
        <v>27</v>
      </c>
      <c r="F560" s="104">
        <v>4</v>
      </c>
      <c r="G560" s="156">
        <v>43.055999999999997</v>
      </c>
      <c r="H560" s="50">
        <v>33.153120000000001</v>
      </c>
      <c r="I560" s="51">
        <v>132.61248000000001</v>
      </c>
      <c r="J560" s="317"/>
      <c r="K560" s="317">
        <v>0</v>
      </c>
      <c r="L560" s="317"/>
      <c r="M560" s="317">
        <v>0</v>
      </c>
      <c r="N560" s="317">
        <v>132.61248000000001</v>
      </c>
      <c r="O560" s="52">
        <v>4</v>
      </c>
      <c r="P560" s="53"/>
      <c r="Q560" s="54">
        <v>4</v>
      </c>
      <c r="R560" s="52">
        <v>132.61248000000001</v>
      </c>
      <c r="S560" s="55">
        <v>0</v>
      </c>
      <c r="T560" s="54">
        <v>132.61248000000001</v>
      </c>
      <c r="U560" s="56">
        <v>1</v>
      </c>
    </row>
    <row r="561" spans="1:21" ht="18" customHeight="1" x14ac:dyDescent="0.2">
      <c r="A561" s="44" t="s">
        <v>1449</v>
      </c>
      <c r="B561" s="103" t="s">
        <v>1450</v>
      </c>
      <c r="C561" s="101" t="s">
        <v>322</v>
      </c>
      <c r="D561" s="102" t="s">
        <v>505</v>
      </c>
      <c r="E561" s="154" t="s">
        <v>27</v>
      </c>
      <c r="F561" s="104">
        <v>2</v>
      </c>
      <c r="G561" s="156">
        <v>45.639360000000003</v>
      </c>
      <c r="H561" s="50">
        <v>35.142307200000005</v>
      </c>
      <c r="I561" s="51">
        <v>70.284614400000009</v>
      </c>
      <c r="J561" s="317"/>
      <c r="K561" s="317">
        <v>0</v>
      </c>
      <c r="L561" s="317"/>
      <c r="M561" s="317">
        <v>0</v>
      </c>
      <c r="N561" s="317">
        <v>70.284614400000009</v>
      </c>
      <c r="O561" s="52">
        <v>2</v>
      </c>
      <c r="P561" s="53"/>
      <c r="Q561" s="54">
        <v>2</v>
      </c>
      <c r="R561" s="52">
        <v>70.284614400000009</v>
      </c>
      <c r="S561" s="55">
        <v>0</v>
      </c>
      <c r="T561" s="54">
        <v>70.284614400000009</v>
      </c>
      <c r="U561" s="56">
        <v>1</v>
      </c>
    </row>
    <row r="562" spans="1:21" ht="38.25" x14ac:dyDescent="0.2">
      <c r="A562" s="44" t="s">
        <v>1451</v>
      </c>
      <c r="B562" s="103" t="s">
        <v>1452</v>
      </c>
      <c r="C562" s="101" t="s">
        <v>323</v>
      </c>
      <c r="D562" s="102" t="s">
        <v>505</v>
      </c>
      <c r="E562" s="154" t="s">
        <v>27</v>
      </c>
      <c r="F562" s="104">
        <v>3</v>
      </c>
      <c r="G562" s="156">
        <v>10.99488</v>
      </c>
      <c r="H562" s="50">
        <v>8.466057600000001</v>
      </c>
      <c r="I562" s="51">
        <v>25.398172800000005</v>
      </c>
      <c r="J562" s="317"/>
      <c r="K562" s="317">
        <v>0</v>
      </c>
      <c r="L562" s="317"/>
      <c r="M562" s="317">
        <v>0</v>
      </c>
      <c r="N562" s="317">
        <v>25.398172800000005</v>
      </c>
      <c r="O562" s="52">
        <v>3</v>
      </c>
      <c r="P562" s="53"/>
      <c r="Q562" s="54">
        <v>3</v>
      </c>
      <c r="R562" s="52">
        <v>25.398172800000005</v>
      </c>
      <c r="S562" s="55">
        <v>0</v>
      </c>
      <c r="T562" s="54">
        <v>25.398172800000005</v>
      </c>
      <c r="U562" s="56">
        <v>1</v>
      </c>
    </row>
    <row r="563" spans="1:21" ht="38.25" x14ac:dyDescent="0.2">
      <c r="A563" s="44" t="s">
        <v>1453</v>
      </c>
      <c r="B563" s="103" t="s">
        <v>1454</v>
      </c>
      <c r="C563" s="101" t="s">
        <v>324</v>
      </c>
      <c r="D563" s="102" t="s">
        <v>505</v>
      </c>
      <c r="E563" s="154" t="s">
        <v>27</v>
      </c>
      <c r="F563" s="104">
        <v>3</v>
      </c>
      <c r="G563" s="156">
        <v>23.512319999999999</v>
      </c>
      <c r="H563" s="50">
        <v>18.104486399999999</v>
      </c>
      <c r="I563" s="51">
        <v>54.313459199999997</v>
      </c>
      <c r="J563" s="317"/>
      <c r="K563" s="317">
        <v>0</v>
      </c>
      <c r="L563" s="317"/>
      <c r="M563" s="317">
        <v>0</v>
      </c>
      <c r="N563" s="317">
        <v>54.313459199999997</v>
      </c>
      <c r="O563" s="52">
        <v>3</v>
      </c>
      <c r="P563" s="53"/>
      <c r="Q563" s="54">
        <v>3</v>
      </c>
      <c r="R563" s="52">
        <v>54.313459199999997</v>
      </c>
      <c r="S563" s="55">
        <v>0</v>
      </c>
      <c r="T563" s="54">
        <v>54.313459199999997</v>
      </c>
      <c r="U563" s="56">
        <v>1</v>
      </c>
    </row>
    <row r="564" spans="1:21" x14ac:dyDescent="0.2">
      <c r="A564" s="44" t="s">
        <v>1455</v>
      </c>
      <c r="B564" s="103" t="s">
        <v>1456</v>
      </c>
      <c r="C564" s="101" t="s">
        <v>325</v>
      </c>
      <c r="D564" s="102" t="s">
        <v>505</v>
      </c>
      <c r="E564" s="154" t="s">
        <v>30</v>
      </c>
      <c r="F564" s="104">
        <v>2</v>
      </c>
      <c r="G564" s="156">
        <v>37.165440000000004</v>
      </c>
      <c r="H564" s="50">
        <v>28.617388800000004</v>
      </c>
      <c r="I564" s="51">
        <v>57.234777600000008</v>
      </c>
      <c r="J564" s="317"/>
      <c r="K564" s="317">
        <v>0</v>
      </c>
      <c r="L564" s="317"/>
      <c r="M564" s="317">
        <v>0</v>
      </c>
      <c r="N564" s="317">
        <v>57.234777600000008</v>
      </c>
      <c r="O564" s="52">
        <v>2</v>
      </c>
      <c r="P564" s="53"/>
      <c r="Q564" s="54">
        <v>2</v>
      </c>
      <c r="R564" s="52">
        <v>57.234777600000008</v>
      </c>
      <c r="S564" s="55">
        <v>0</v>
      </c>
      <c r="T564" s="54">
        <v>57.234777600000008</v>
      </c>
      <c r="U564" s="56">
        <v>1</v>
      </c>
    </row>
    <row r="565" spans="1:21" ht="25.5" x14ac:dyDescent="0.2">
      <c r="A565" s="44" t="s">
        <v>1457</v>
      </c>
      <c r="B565" s="103" t="s">
        <v>1458</v>
      </c>
      <c r="C565" s="101" t="s">
        <v>326</v>
      </c>
      <c r="D565" s="102" t="s">
        <v>505</v>
      </c>
      <c r="E565" s="154" t="s">
        <v>27</v>
      </c>
      <c r="F565" s="104">
        <v>9</v>
      </c>
      <c r="G565" s="156">
        <v>22.364160000000002</v>
      </c>
      <c r="H565" s="50">
        <v>17.220403200000003</v>
      </c>
      <c r="I565" s="51">
        <v>154.98362880000002</v>
      </c>
      <c r="J565" s="317"/>
      <c r="K565" s="317">
        <v>0</v>
      </c>
      <c r="L565" s="317"/>
      <c r="M565" s="317">
        <v>0</v>
      </c>
      <c r="N565" s="317">
        <v>154.98362880000002</v>
      </c>
      <c r="O565" s="52">
        <v>9</v>
      </c>
      <c r="P565" s="53"/>
      <c r="Q565" s="54">
        <v>9</v>
      </c>
      <c r="R565" s="52">
        <v>154.98362880000002</v>
      </c>
      <c r="S565" s="55">
        <v>0</v>
      </c>
      <c r="T565" s="54">
        <v>154.98362880000002</v>
      </c>
      <c r="U565" s="56">
        <v>1</v>
      </c>
    </row>
    <row r="566" spans="1:21" ht="25.5" x14ac:dyDescent="0.2">
      <c r="A566" s="44" t="s">
        <v>1459</v>
      </c>
      <c r="B566" s="103" t="s">
        <v>1460</v>
      </c>
      <c r="C566" s="101" t="s">
        <v>327</v>
      </c>
      <c r="D566" s="102" t="s">
        <v>505</v>
      </c>
      <c r="E566" s="154" t="s">
        <v>27</v>
      </c>
      <c r="F566" s="104">
        <v>1</v>
      </c>
      <c r="G566" s="156">
        <v>32.385599999999997</v>
      </c>
      <c r="H566" s="50">
        <v>24.936912</v>
      </c>
      <c r="I566" s="51">
        <v>24.936912</v>
      </c>
      <c r="J566" s="317"/>
      <c r="K566" s="317">
        <v>0</v>
      </c>
      <c r="L566" s="317"/>
      <c r="M566" s="317">
        <v>0</v>
      </c>
      <c r="N566" s="317">
        <v>24.936912</v>
      </c>
      <c r="O566" s="52">
        <v>1</v>
      </c>
      <c r="P566" s="53"/>
      <c r="Q566" s="54">
        <v>1</v>
      </c>
      <c r="R566" s="52">
        <v>24.936912</v>
      </c>
      <c r="S566" s="55">
        <v>0</v>
      </c>
      <c r="T566" s="54">
        <v>24.936912</v>
      </c>
      <c r="U566" s="56">
        <v>1</v>
      </c>
    </row>
    <row r="567" spans="1:21" ht="25.5" x14ac:dyDescent="0.2">
      <c r="A567" s="44" t="s">
        <v>1461</v>
      </c>
      <c r="B567" s="103" t="s">
        <v>1462</v>
      </c>
      <c r="C567" s="101" t="s">
        <v>328</v>
      </c>
      <c r="D567" s="102" t="s">
        <v>505</v>
      </c>
      <c r="E567" s="154" t="s">
        <v>27</v>
      </c>
      <c r="F567" s="104">
        <v>3</v>
      </c>
      <c r="G567" s="156">
        <v>9.4723199999999999</v>
      </c>
      <c r="H567" s="50">
        <v>7.2936864000000003</v>
      </c>
      <c r="I567" s="51">
        <v>21.881059200000003</v>
      </c>
      <c r="J567" s="317"/>
      <c r="K567" s="317">
        <v>0</v>
      </c>
      <c r="L567" s="317"/>
      <c r="M567" s="317">
        <v>0</v>
      </c>
      <c r="N567" s="317">
        <v>21.881059200000003</v>
      </c>
      <c r="O567" s="52">
        <v>3</v>
      </c>
      <c r="P567" s="53"/>
      <c r="Q567" s="54">
        <v>3</v>
      </c>
      <c r="R567" s="52">
        <v>21.881059200000003</v>
      </c>
      <c r="S567" s="55">
        <v>0</v>
      </c>
      <c r="T567" s="54">
        <v>21.881059200000003</v>
      </c>
      <c r="U567" s="56">
        <v>1</v>
      </c>
    </row>
    <row r="568" spans="1:21" ht="25.5" x14ac:dyDescent="0.2">
      <c r="A568" s="44" t="s">
        <v>1463</v>
      </c>
      <c r="B568" s="103" t="s">
        <v>1464</v>
      </c>
      <c r="C568" s="101" t="s">
        <v>329</v>
      </c>
      <c r="D568" s="102" t="s">
        <v>505</v>
      </c>
      <c r="E568" s="154" t="s">
        <v>27</v>
      </c>
      <c r="F568" s="104">
        <v>1</v>
      </c>
      <c r="G568" s="156">
        <v>15.525119999999999</v>
      </c>
      <c r="H568" s="50">
        <v>11.9543424</v>
      </c>
      <c r="I568" s="51">
        <v>11.9543424</v>
      </c>
      <c r="J568" s="317"/>
      <c r="K568" s="317">
        <v>0</v>
      </c>
      <c r="L568" s="317"/>
      <c r="M568" s="317">
        <v>0</v>
      </c>
      <c r="N568" s="317">
        <v>11.9543424</v>
      </c>
      <c r="O568" s="52">
        <v>1</v>
      </c>
      <c r="P568" s="53"/>
      <c r="Q568" s="54">
        <v>1</v>
      </c>
      <c r="R568" s="52">
        <v>11.9543424</v>
      </c>
      <c r="S568" s="55">
        <v>0</v>
      </c>
      <c r="T568" s="54">
        <v>11.9543424</v>
      </c>
      <c r="U568" s="56">
        <v>1</v>
      </c>
    </row>
    <row r="569" spans="1:21" ht="25.5" x14ac:dyDescent="0.2">
      <c r="A569" s="44" t="s">
        <v>1465</v>
      </c>
      <c r="B569" s="103" t="s">
        <v>1466</v>
      </c>
      <c r="C569" s="101" t="s">
        <v>330</v>
      </c>
      <c r="D569" s="102" t="s">
        <v>505</v>
      </c>
      <c r="E569" s="154" t="s">
        <v>27</v>
      </c>
      <c r="F569" s="104">
        <v>16</v>
      </c>
      <c r="G569" s="156">
        <v>17.01024</v>
      </c>
      <c r="H569" s="50">
        <v>13.097884799999999</v>
      </c>
      <c r="I569" s="51">
        <v>209.56615679999999</v>
      </c>
      <c r="J569" s="317"/>
      <c r="K569" s="317">
        <v>0</v>
      </c>
      <c r="L569" s="317"/>
      <c r="M569" s="317">
        <v>0</v>
      </c>
      <c r="N569" s="317">
        <v>209.56615679999999</v>
      </c>
      <c r="O569" s="52">
        <v>16</v>
      </c>
      <c r="P569" s="53"/>
      <c r="Q569" s="54">
        <v>16</v>
      </c>
      <c r="R569" s="52">
        <v>209.56615679999999</v>
      </c>
      <c r="S569" s="55">
        <v>0</v>
      </c>
      <c r="T569" s="54">
        <v>209.56615679999999</v>
      </c>
      <c r="U569" s="56">
        <v>1</v>
      </c>
    </row>
    <row r="570" spans="1:21" ht="25.5" x14ac:dyDescent="0.2">
      <c r="A570" s="44" t="s">
        <v>1467</v>
      </c>
      <c r="B570" s="103" t="s">
        <v>1468</v>
      </c>
      <c r="C570" s="101" t="s">
        <v>331</v>
      </c>
      <c r="D570" s="102" t="s">
        <v>505</v>
      </c>
      <c r="E570" s="154" t="s">
        <v>27</v>
      </c>
      <c r="F570" s="104">
        <v>2</v>
      </c>
      <c r="G570" s="156">
        <v>13.066560000000001</v>
      </c>
      <c r="H570" s="50">
        <v>10.061251200000001</v>
      </c>
      <c r="I570" s="51">
        <v>20.122502400000002</v>
      </c>
      <c r="J570" s="317"/>
      <c r="K570" s="317">
        <v>0</v>
      </c>
      <c r="L570" s="317"/>
      <c r="M570" s="317">
        <v>0</v>
      </c>
      <c r="N570" s="317">
        <v>20.122502400000002</v>
      </c>
      <c r="O570" s="52">
        <v>2</v>
      </c>
      <c r="P570" s="53"/>
      <c r="Q570" s="54">
        <v>2</v>
      </c>
      <c r="R570" s="52">
        <v>20.122502400000002</v>
      </c>
      <c r="S570" s="55">
        <v>0</v>
      </c>
      <c r="T570" s="54">
        <v>20.122502400000002</v>
      </c>
      <c r="U570" s="56">
        <v>1</v>
      </c>
    </row>
    <row r="571" spans="1:21" ht="25.5" x14ac:dyDescent="0.2">
      <c r="A571" s="44" t="s">
        <v>1469</v>
      </c>
      <c r="B571" s="103" t="s">
        <v>1470</v>
      </c>
      <c r="C571" s="101" t="s">
        <v>332</v>
      </c>
      <c r="D571" s="102" t="s">
        <v>505</v>
      </c>
      <c r="E571" s="154" t="s">
        <v>27</v>
      </c>
      <c r="F571" s="104">
        <v>4</v>
      </c>
      <c r="G571" s="156">
        <v>35.343359999999997</v>
      </c>
      <c r="H571" s="50">
        <v>27.214387199999997</v>
      </c>
      <c r="I571" s="51">
        <v>108.85754879999999</v>
      </c>
      <c r="J571" s="317"/>
      <c r="K571" s="317">
        <v>0</v>
      </c>
      <c r="L571" s="317"/>
      <c r="M571" s="317">
        <v>0</v>
      </c>
      <c r="N571" s="317">
        <v>108.85754879999999</v>
      </c>
      <c r="O571" s="52">
        <v>4</v>
      </c>
      <c r="P571" s="53"/>
      <c r="Q571" s="54">
        <v>4</v>
      </c>
      <c r="R571" s="52">
        <v>108.85754879999999</v>
      </c>
      <c r="S571" s="55">
        <v>0</v>
      </c>
      <c r="T571" s="54">
        <v>108.85754879999999</v>
      </c>
      <c r="U571" s="56">
        <v>1</v>
      </c>
    </row>
    <row r="572" spans="1:21" ht="38.25" customHeight="1" x14ac:dyDescent="0.2">
      <c r="A572" s="44" t="s">
        <v>1471</v>
      </c>
      <c r="B572" s="103" t="s">
        <v>1472</v>
      </c>
      <c r="C572" s="101" t="s">
        <v>333</v>
      </c>
      <c r="D572" s="102" t="s">
        <v>505</v>
      </c>
      <c r="E572" s="154" t="s">
        <v>27</v>
      </c>
      <c r="F572" s="104">
        <v>9</v>
      </c>
      <c r="G572" s="156">
        <v>27.044160000000002</v>
      </c>
      <c r="H572" s="50">
        <v>20.8240032</v>
      </c>
      <c r="I572" s="51">
        <v>187.41602879999999</v>
      </c>
      <c r="J572" s="317"/>
      <c r="K572" s="317">
        <v>0</v>
      </c>
      <c r="L572" s="317"/>
      <c r="M572" s="317">
        <v>0</v>
      </c>
      <c r="N572" s="317">
        <v>187.41602879999999</v>
      </c>
      <c r="O572" s="52">
        <v>9</v>
      </c>
      <c r="P572" s="53"/>
      <c r="Q572" s="54">
        <v>9</v>
      </c>
      <c r="R572" s="52">
        <v>187.41602879999999</v>
      </c>
      <c r="S572" s="55">
        <v>0</v>
      </c>
      <c r="T572" s="54">
        <v>187.41602879999999</v>
      </c>
      <c r="U572" s="56">
        <v>1</v>
      </c>
    </row>
    <row r="573" spans="1:21" ht="25.5" x14ac:dyDescent="0.2">
      <c r="A573" s="44" t="s">
        <v>1473</v>
      </c>
      <c r="B573" s="103" t="s">
        <v>1474</v>
      </c>
      <c r="C573" s="101" t="s">
        <v>334</v>
      </c>
      <c r="D573" s="102" t="s">
        <v>505</v>
      </c>
      <c r="E573" s="154" t="s">
        <v>27</v>
      </c>
      <c r="F573" s="104">
        <v>3</v>
      </c>
      <c r="G573" s="156">
        <v>50.556480000000001</v>
      </c>
      <c r="H573" s="50">
        <v>38.928489599999999</v>
      </c>
      <c r="I573" s="51">
        <v>116.78546879999999</v>
      </c>
      <c r="J573" s="317"/>
      <c r="K573" s="317">
        <v>0</v>
      </c>
      <c r="L573" s="317"/>
      <c r="M573" s="317">
        <v>0</v>
      </c>
      <c r="N573" s="317">
        <v>116.78546879999999</v>
      </c>
      <c r="O573" s="52">
        <v>3</v>
      </c>
      <c r="P573" s="53"/>
      <c r="Q573" s="54">
        <v>3</v>
      </c>
      <c r="R573" s="52">
        <v>116.78546879999999</v>
      </c>
      <c r="S573" s="55">
        <v>0</v>
      </c>
      <c r="T573" s="54">
        <v>116.78546879999999</v>
      </c>
      <c r="U573" s="56">
        <v>1</v>
      </c>
    </row>
    <row r="574" spans="1:21" ht="25.5" x14ac:dyDescent="0.2">
      <c r="A574" s="44" t="s">
        <v>1475</v>
      </c>
      <c r="B574" s="103" t="s">
        <v>1476</v>
      </c>
      <c r="C574" s="101" t="s">
        <v>335</v>
      </c>
      <c r="D574" s="102" t="s">
        <v>505</v>
      </c>
      <c r="E574" s="154" t="s">
        <v>27</v>
      </c>
      <c r="F574" s="104">
        <v>2</v>
      </c>
      <c r="G574" s="156">
        <v>54.063360000000003</v>
      </c>
      <c r="H574" s="50">
        <v>41.628787200000005</v>
      </c>
      <c r="I574" s="51">
        <v>83.25757440000001</v>
      </c>
      <c r="J574" s="317"/>
      <c r="K574" s="317">
        <v>0</v>
      </c>
      <c r="L574" s="317"/>
      <c r="M574" s="317">
        <v>0</v>
      </c>
      <c r="N574" s="317">
        <v>83.25757440000001</v>
      </c>
      <c r="O574" s="52">
        <v>2</v>
      </c>
      <c r="P574" s="53"/>
      <c r="Q574" s="54">
        <v>2</v>
      </c>
      <c r="R574" s="52">
        <v>83.25757440000001</v>
      </c>
      <c r="S574" s="55">
        <v>0</v>
      </c>
      <c r="T574" s="54">
        <v>83.25757440000001</v>
      </c>
      <c r="U574" s="56">
        <v>1</v>
      </c>
    </row>
    <row r="575" spans="1:21" ht="25.5" x14ac:dyDescent="0.2">
      <c r="A575" s="44" t="s">
        <v>1477</v>
      </c>
      <c r="B575" s="103" t="s">
        <v>1478</v>
      </c>
      <c r="C575" s="101" t="s">
        <v>336</v>
      </c>
      <c r="D575" s="102" t="s">
        <v>505</v>
      </c>
      <c r="E575" s="154" t="s">
        <v>27</v>
      </c>
      <c r="F575" s="104">
        <v>2</v>
      </c>
      <c r="G575" s="156">
        <v>12.34272</v>
      </c>
      <c r="H575" s="50">
        <v>9.5038944000000001</v>
      </c>
      <c r="I575" s="51">
        <v>19.0077888</v>
      </c>
      <c r="J575" s="317"/>
      <c r="K575" s="317">
        <v>0</v>
      </c>
      <c r="L575" s="317"/>
      <c r="M575" s="317">
        <v>0</v>
      </c>
      <c r="N575" s="317">
        <v>19.0077888</v>
      </c>
      <c r="O575" s="52">
        <v>2</v>
      </c>
      <c r="P575" s="53"/>
      <c r="Q575" s="54">
        <v>2</v>
      </c>
      <c r="R575" s="52">
        <v>19.0077888</v>
      </c>
      <c r="S575" s="55">
        <v>0</v>
      </c>
      <c r="T575" s="54">
        <v>19.0077888</v>
      </c>
      <c r="U575" s="56">
        <v>1</v>
      </c>
    </row>
    <row r="576" spans="1:21" ht="25.5" x14ac:dyDescent="0.2">
      <c r="A576" s="44" t="s">
        <v>1479</v>
      </c>
      <c r="B576" s="103" t="s">
        <v>1480</v>
      </c>
      <c r="C576" s="101" t="s">
        <v>337</v>
      </c>
      <c r="D576" s="102" t="s">
        <v>505</v>
      </c>
      <c r="E576" s="154" t="s">
        <v>27</v>
      </c>
      <c r="F576" s="104">
        <v>2</v>
      </c>
      <c r="G576" s="156">
        <v>22.401599999999998</v>
      </c>
      <c r="H576" s="50">
        <v>17.249231999999999</v>
      </c>
      <c r="I576" s="51">
        <v>34.498463999999998</v>
      </c>
      <c r="J576" s="317"/>
      <c r="K576" s="317">
        <v>0</v>
      </c>
      <c r="L576" s="317"/>
      <c r="M576" s="317">
        <v>0</v>
      </c>
      <c r="N576" s="317">
        <v>34.498463999999998</v>
      </c>
      <c r="O576" s="52">
        <v>2</v>
      </c>
      <c r="P576" s="53"/>
      <c r="Q576" s="54">
        <v>2</v>
      </c>
      <c r="R576" s="52">
        <v>34.498463999999998</v>
      </c>
      <c r="S576" s="55">
        <v>0</v>
      </c>
      <c r="T576" s="54">
        <v>34.498463999999998</v>
      </c>
      <c r="U576" s="56">
        <v>1</v>
      </c>
    </row>
    <row r="577" spans="1:21" ht="25.5" x14ac:dyDescent="0.2">
      <c r="A577" s="44" t="s">
        <v>1481</v>
      </c>
      <c r="B577" s="103" t="s">
        <v>1482</v>
      </c>
      <c r="C577" s="101" t="s">
        <v>1483</v>
      </c>
      <c r="D577" s="102" t="s">
        <v>505</v>
      </c>
      <c r="E577" s="154" t="s">
        <v>27</v>
      </c>
      <c r="F577" s="104">
        <v>8</v>
      </c>
      <c r="G577" s="156">
        <v>44.478720000000003</v>
      </c>
      <c r="H577" s="50">
        <v>34.248614400000001</v>
      </c>
      <c r="I577" s="51">
        <v>273.98891520000001</v>
      </c>
      <c r="J577" s="317"/>
      <c r="K577" s="317">
        <v>0</v>
      </c>
      <c r="L577" s="317"/>
      <c r="M577" s="317">
        <v>0</v>
      </c>
      <c r="N577" s="317">
        <v>273.98891520000001</v>
      </c>
      <c r="O577" s="52">
        <v>8</v>
      </c>
      <c r="P577" s="53"/>
      <c r="Q577" s="54">
        <v>8</v>
      </c>
      <c r="R577" s="52">
        <v>273.98891520000001</v>
      </c>
      <c r="S577" s="55">
        <v>0</v>
      </c>
      <c r="T577" s="54">
        <v>273.98891520000001</v>
      </c>
      <c r="U577" s="56">
        <v>1</v>
      </c>
    </row>
    <row r="578" spans="1:21" ht="12.75" customHeight="1" x14ac:dyDescent="0.2">
      <c r="A578" s="207" t="s">
        <v>1484</v>
      </c>
      <c r="B578" s="208"/>
      <c r="C578" s="184" t="s">
        <v>338</v>
      </c>
      <c r="D578" s="184"/>
      <c r="E578" s="176"/>
      <c r="F578" s="175"/>
      <c r="G578" s="180"/>
      <c r="H578" s="181"/>
      <c r="I578" s="201">
        <v>6420.4139999999998</v>
      </c>
      <c r="J578" s="201">
        <v>0</v>
      </c>
      <c r="K578" s="201">
        <v>0</v>
      </c>
      <c r="L578" s="201">
        <v>0</v>
      </c>
      <c r="M578" s="201">
        <v>0</v>
      </c>
      <c r="N578" s="201">
        <v>6420.4139999999998</v>
      </c>
      <c r="O578" s="201"/>
      <c r="P578" s="201"/>
      <c r="Q578" s="201"/>
      <c r="R578" s="201">
        <v>5483.3050272</v>
      </c>
      <c r="S578" s="201">
        <v>937.10897279999995</v>
      </c>
      <c r="T578" s="201">
        <v>6420.4139999999998</v>
      </c>
      <c r="U578" s="84">
        <v>1</v>
      </c>
    </row>
    <row r="579" spans="1:21" ht="25.5" x14ac:dyDescent="0.2">
      <c r="A579" s="58" t="s">
        <v>1485</v>
      </c>
      <c r="B579" s="103" t="s">
        <v>1486</v>
      </c>
      <c r="C579" s="101" t="s">
        <v>339</v>
      </c>
      <c r="D579" s="102" t="s">
        <v>505</v>
      </c>
      <c r="E579" s="103" t="s">
        <v>27</v>
      </c>
      <c r="F579" s="104">
        <v>4</v>
      </c>
      <c r="G579" s="104">
        <v>109.52448000000001</v>
      </c>
      <c r="H579" s="50">
        <v>84.333849600000008</v>
      </c>
      <c r="I579" s="51">
        <v>337.33539840000003</v>
      </c>
      <c r="J579" s="317"/>
      <c r="K579" s="317">
        <v>0</v>
      </c>
      <c r="L579" s="317"/>
      <c r="M579" s="317">
        <v>0</v>
      </c>
      <c r="N579" s="317">
        <v>337.33539840000003</v>
      </c>
      <c r="O579" s="52">
        <v>4</v>
      </c>
      <c r="P579" s="53"/>
      <c r="Q579" s="54">
        <v>4</v>
      </c>
      <c r="R579" s="52">
        <v>337.33539840000003</v>
      </c>
      <c r="S579" s="55">
        <v>0</v>
      </c>
      <c r="T579" s="54">
        <v>337.33539840000003</v>
      </c>
      <c r="U579" s="56">
        <v>1</v>
      </c>
    </row>
    <row r="580" spans="1:21" ht="25.5" x14ac:dyDescent="0.2">
      <c r="A580" s="58" t="s">
        <v>1487</v>
      </c>
      <c r="B580" s="103" t="s">
        <v>1488</v>
      </c>
      <c r="C580" s="101" t="s">
        <v>340</v>
      </c>
      <c r="D580" s="102" t="s">
        <v>505</v>
      </c>
      <c r="E580" s="103" t="s">
        <v>27</v>
      </c>
      <c r="F580" s="104">
        <v>1</v>
      </c>
      <c r="G580" s="104">
        <v>194.97503999999998</v>
      </c>
      <c r="H580" s="50">
        <v>150.1307808</v>
      </c>
      <c r="I580" s="51">
        <v>150.1307808</v>
      </c>
      <c r="J580" s="317"/>
      <c r="K580" s="317">
        <v>0</v>
      </c>
      <c r="L580" s="317"/>
      <c r="M580" s="317">
        <v>0</v>
      </c>
      <c r="N580" s="317">
        <v>150.1307808</v>
      </c>
      <c r="O580" s="52">
        <v>1</v>
      </c>
      <c r="P580" s="53"/>
      <c r="Q580" s="54">
        <v>1</v>
      </c>
      <c r="R580" s="52">
        <v>150.1307808</v>
      </c>
      <c r="S580" s="55">
        <v>0</v>
      </c>
      <c r="T580" s="54">
        <v>150.1307808</v>
      </c>
      <c r="U580" s="56">
        <v>1</v>
      </c>
    </row>
    <row r="581" spans="1:21" ht="25.5" x14ac:dyDescent="0.2">
      <c r="A581" s="58" t="s">
        <v>1489</v>
      </c>
      <c r="B581" s="103" t="s">
        <v>1490</v>
      </c>
      <c r="C581" s="101" t="s">
        <v>341</v>
      </c>
      <c r="D581" s="102" t="s">
        <v>505</v>
      </c>
      <c r="E581" s="103" t="s">
        <v>27</v>
      </c>
      <c r="F581" s="104">
        <v>28</v>
      </c>
      <c r="G581" s="104">
        <v>117.09984</v>
      </c>
      <c r="H581" s="50">
        <v>90.166876799999997</v>
      </c>
      <c r="I581" s="51">
        <v>2524.6725504000001</v>
      </c>
      <c r="J581" s="317"/>
      <c r="K581" s="317">
        <v>0</v>
      </c>
      <c r="L581" s="317"/>
      <c r="M581" s="317">
        <v>0</v>
      </c>
      <c r="N581" s="317">
        <v>2524.6725504000001</v>
      </c>
      <c r="O581" s="52">
        <v>28</v>
      </c>
      <c r="P581" s="53"/>
      <c r="Q581" s="54">
        <v>28</v>
      </c>
      <c r="R581" s="52">
        <v>2524.6725504000001</v>
      </c>
      <c r="S581" s="55">
        <v>0</v>
      </c>
      <c r="T581" s="54">
        <v>2524.6725504000001</v>
      </c>
      <c r="U581" s="56">
        <v>1</v>
      </c>
    </row>
    <row r="582" spans="1:21" ht="25.5" x14ac:dyDescent="0.2">
      <c r="A582" s="58" t="s">
        <v>1491</v>
      </c>
      <c r="B582" s="103" t="s">
        <v>1492</v>
      </c>
      <c r="C582" s="101" t="s">
        <v>342</v>
      </c>
      <c r="D582" s="102" t="s">
        <v>505</v>
      </c>
      <c r="E582" s="103" t="s">
        <v>27</v>
      </c>
      <c r="F582" s="104">
        <v>2</v>
      </c>
      <c r="G582" s="104">
        <v>47.399039999999999</v>
      </c>
      <c r="H582" s="50">
        <v>36.497260799999999</v>
      </c>
      <c r="I582" s="51">
        <v>72.994521599999999</v>
      </c>
      <c r="J582" s="317"/>
      <c r="K582" s="317">
        <v>0</v>
      </c>
      <c r="L582" s="317"/>
      <c r="M582" s="317">
        <v>0</v>
      </c>
      <c r="N582" s="317">
        <v>72.994521599999999</v>
      </c>
      <c r="O582" s="52">
        <v>2</v>
      </c>
      <c r="P582" s="53"/>
      <c r="Q582" s="54">
        <v>2</v>
      </c>
      <c r="R582" s="52">
        <v>72.994521599999999</v>
      </c>
      <c r="S582" s="55">
        <v>0</v>
      </c>
      <c r="T582" s="54">
        <v>72.994521599999999</v>
      </c>
      <c r="U582" s="56">
        <v>1</v>
      </c>
    </row>
    <row r="583" spans="1:21" ht="25.5" x14ac:dyDescent="0.2">
      <c r="A583" s="58" t="s">
        <v>1493</v>
      </c>
      <c r="B583" s="103" t="s">
        <v>1494</v>
      </c>
      <c r="C583" s="101" t="s">
        <v>343</v>
      </c>
      <c r="D583" s="102" t="s">
        <v>505</v>
      </c>
      <c r="E583" s="103" t="s">
        <v>30</v>
      </c>
      <c r="F583" s="104">
        <v>1</v>
      </c>
      <c r="G583" s="104">
        <v>413.33760000000001</v>
      </c>
      <c r="H583" s="50">
        <v>318.26995199999999</v>
      </c>
      <c r="I583" s="51">
        <v>318.26995199999999</v>
      </c>
      <c r="J583" s="317"/>
      <c r="K583" s="317">
        <v>0</v>
      </c>
      <c r="L583" s="317"/>
      <c r="M583" s="317">
        <v>0</v>
      </c>
      <c r="N583" s="317">
        <v>318.26995199999999</v>
      </c>
      <c r="O583" s="52">
        <v>1</v>
      </c>
      <c r="P583" s="53"/>
      <c r="Q583" s="54">
        <v>1</v>
      </c>
      <c r="R583" s="52">
        <v>318.26995199999999</v>
      </c>
      <c r="S583" s="55">
        <v>0</v>
      </c>
      <c r="T583" s="54">
        <v>318.26995199999999</v>
      </c>
      <c r="U583" s="56">
        <v>1</v>
      </c>
    </row>
    <row r="584" spans="1:21" ht="25.5" x14ac:dyDescent="0.2">
      <c r="A584" s="58" t="s">
        <v>1495</v>
      </c>
      <c r="B584" s="103" t="s">
        <v>1496</v>
      </c>
      <c r="C584" s="101" t="s">
        <v>344</v>
      </c>
      <c r="D584" s="102" t="s">
        <v>505</v>
      </c>
      <c r="E584" s="103" t="s">
        <v>27</v>
      </c>
      <c r="F584" s="104">
        <v>4</v>
      </c>
      <c r="G584" s="104">
        <v>102.77279999999999</v>
      </c>
      <c r="H584" s="50">
        <v>79.135055999999992</v>
      </c>
      <c r="I584" s="51">
        <v>316.54022399999997</v>
      </c>
      <c r="J584" s="317"/>
      <c r="K584" s="317">
        <v>0</v>
      </c>
      <c r="L584" s="317"/>
      <c r="M584" s="317">
        <v>0</v>
      </c>
      <c r="N584" s="317">
        <v>316.54022399999997</v>
      </c>
      <c r="O584" s="52">
        <v>4</v>
      </c>
      <c r="P584" s="53"/>
      <c r="Q584" s="54">
        <v>4</v>
      </c>
      <c r="R584" s="52">
        <v>316.54022399999997</v>
      </c>
      <c r="S584" s="55">
        <v>0</v>
      </c>
      <c r="T584" s="54">
        <v>316.54022399999997</v>
      </c>
      <c r="U584" s="56">
        <v>1</v>
      </c>
    </row>
    <row r="585" spans="1:21" ht="38.25" customHeight="1" x14ac:dyDescent="0.2">
      <c r="A585" s="58" t="s">
        <v>1497</v>
      </c>
      <c r="B585" s="103" t="s">
        <v>1498</v>
      </c>
      <c r="C585" s="101" t="s">
        <v>345</v>
      </c>
      <c r="D585" s="102" t="s">
        <v>505</v>
      </c>
      <c r="E585" s="103" t="s">
        <v>27</v>
      </c>
      <c r="F585" s="104">
        <v>6</v>
      </c>
      <c r="G585" s="104">
        <v>184.31711999999999</v>
      </c>
      <c r="H585" s="50">
        <v>141.92418240000001</v>
      </c>
      <c r="I585" s="51">
        <v>851.54509440000004</v>
      </c>
      <c r="J585" s="317"/>
      <c r="K585" s="317">
        <v>0</v>
      </c>
      <c r="L585" s="317"/>
      <c r="M585" s="317">
        <v>0</v>
      </c>
      <c r="N585" s="317">
        <v>851.54509440000004</v>
      </c>
      <c r="O585" s="52">
        <v>6</v>
      </c>
      <c r="P585" s="53"/>
      <c r="Q585" s="54">
        <v>6</v>
      </c>
      <c r="R585" s="52">
        <v>851.54509440000004</v>
      </c>
      <c r="S585" s="55">
        <v>0</v>
      </c>
      <c r="T585" s="54">
        <v>851.54509440000004</v>
      </c>
      <c r="U585" s="56">
        <v>1</v>
      </c>
    </row>
    <row r="586" spans="1:21" ht="25.5" x14ac:dyDescent="0.2">
      <c r="A586" s="58" t="s">
        <v>1499</v>
      </c>
      <c r="B586" s="103" t="s">
        <v>1500</v>
      </c>
      <c r="C586" s="101" t="s">
        <v>346</v>
      </c>
      <c r="D586" s="102" t="s">
        <v>505</v>
      </c>
      <c r="E586" s="103" t="s">
        <v>27</v>
      </c>
      <c r="F586" s="104">
        <v>2</v>
      </c>
      <c r="G586" s="104">
        <v>279.61439999999999</v>
      </c>
      <c r="H586" s="50">
        <v>215.303088</v>
      </c>
      <c r="I586" s="51">
        <v>430.606176</v>
      </c>
      <c r="J586" s="317"/>
      <c r="K586" s="317">
        <v>0</v>
      </c>
      <c r="L586" s="317"/>
      <c r="M586" s="317">
        <v>0</v>
      </c>
      <c r="N586" s="317">
        <v>430.606176</v>
      </c>
      <c r="O586" s="52">
        <v>2</v>
      </c>
      <c r="P586" s="53"/>
      <c r="Q586" s="54">
        <v>2</v>
      </c>
      <c r="R586" s="52">
        <v>430.606176</v>
      </c>
      <c r="S586" s="55">
        <v>0</v>
      </c>
      <c r="T586" s="54">
        <v>430.606176</v>
      </c>
      <c r="U586" s="56">
        <v>1</v>
      </c>
    </row>
    <row r="587" spans="1:21" ht="25.5" x14ac:dyDescent="0.2">
      <c r="A587" s="58" t="s">
        <v>1501</v>
      </c>
      <c r="B587" s="103" t="s">
        <v>1502</v>
      </c>
      <c r="C587" s="101" t="s">
        <v>347</v>
      </c>
      <c r="D587" s="102" t="s">
        <v>505</v>
      </c>
      <c r="E587" s="103" t="s">
        <v>27</v>
      </c>
      <c r="F587" s="104">
        <v>6</v>
      </c>
      <c r="G587" s="104">
        <v>76.152960000000007</v>
      </c>
      <c r="H587" s="50">
        <v>58.637779200000004</v>
      </c>
      <c r="I587" s="51">
        <v>351.82667520000001</v>
      </c>
      <c r="J587" s="317"/>
      <c r="K587" s="317">
        <v>0</v>
      </c>
      <c r="L587" s="317"/>
      <c r="M587" s="317">
        <v>0</v>
      </c>
      <c r="N587" s="317">
        <v>351.82667520000001</v>
      </c>
      <c r="O587" s="52">
        <v>6</v>
      </c>
      <c r="P587" s="53"/>
      <c r="Q587" s="54">
        <v>6</v>
      </c>
      <c r="R587" s="52">
        <v>351.82667520000001</v>
      </c>
      <c r="S587" s="55">
        <v>0</v>
      </c>
      <c r="T587" s="54">
        <v>351.82667520000001</v>
      </c>
      <c r="U587" s="56">
        <v>1</v>
      </c>
    </row>
    <row r="588" spans="1:21" ht="25.5" x14ac:dyDescent="0.2">
      <c r="A588" s="58" t="s">
        <v>1503</v>
      </c>
      <c r="B588" s="103" t="s">
        <v>1504</v>
      </c>
      <c r="C588" s="101" t="s">
        <v>348</v>
      </c>
      <c r="D588" s="102" t="s">
        <v>505</v>
      </c>
      <c r="E588" s="103" t="s">
        <v>27</v>
      </c>
      <c r="F588" s="104">
        <v>2</v>
      </c>
      <c r="G588" s="104">
        <v>84.015359999999987</v>
      </c>
      <c r="H588" s="50">
        <v>64.691827199999992</v>
      </c>
      <c r="I588" s="51">
        <v>129.38365439999998</v>
      </c>
      <c r="J588" s="317"/>
      <c r="K588" s="317">
        <v>0</v>
      </c>
      <c r="L588" s="317"/>
      <c r="M588" s="317">
        <v>0</v>
      </c>
      <c r="N588" s="317">
        <v>129.38365439999998</v>
      </c>
      <c r="O588" s="52">
        <v>2</v>
      </c>
      <c r="P588" s="53"/>
      <c r="Q588" s="54">
        <v>2</v>
      </c>
      <c r="R588" s="52">
        <v>129.38365439999998</v>
      </c>
      <c r="S588" s="55">
        <v>0</v>
      </c>
      <c r="T588" s="54">
        <v>129.38365439999998</v>
      </c>
      <c r="U588" s="56">
        <v>1</v>
      </c>
    </row>
    <row r="589" spans="1:21" ht="25.5" x14ac:dyDescent="0.2">
      <c r="A589" s="58" t="s">
        <v>1505</v>
      </c>
      <c r="B589" s="103" t="s">
        <v>1506</v>
      </c>
      <c r="C589" s="101" t="s">
        <v>349</v>
      </c>
      <c r="D589" s="102" t="s">
        <v>505</v>
      </c>
      <c r="E589" s="103" t="s">
        <v>30</v>
      </c>
      <c r="F589" s="104">
        <v>1</v>
      </c>
      <c r="G589" s="104">
        <v>1217.0246399999999</v>
      </c>
      <c r="H589" s="50">
        <v>937.10897279999995</v>
      </c>
      <c r="I589" s="51">
        <v>937.10897279999995</v>
      </c>
      <c r="J589" s="317"/>
      <c r="K589" s="317">
        <v>0</v>
      </c>
      <c r="L589" s="317"/>
      <c r="M589" s="317">
        <v>0</v>
      </c>
      <c r="N589" s="317">
        <v>937.10897279999995</v>
      </c>
      <c r="O589" s="52">
        <v>0</v>
      </c>
      <c r="P589" s="53">
        <v>1</v>
      </c>
      <c r="Q589" s="54">
        <v>1</v>
      </c>
      <c r="R589" s="52">
        <v>0</v>
      </c>
      <c r="S589" s="55">
        <v>937.10897279999995</v>
      </c>
      <c r="T589" s="54">
        <v>937.10897279999995</v>
      </c>
      <c r="U589" s="56">
        <v>1</v>
      </c>
    </row>
    <row r="590" spans="1:21" ht="12.75" customHeight="1" x14ac:dyDescent="0.2">
      <c r="A590" s="209" t="s">
        <v>1507</v>
      </c>
      <c r="B590" s="174"/>
      <c r="C590" s="175" t="s">
        <v>350</v>
      </c>
      <c r="D590" s="175"/>
      <c r="E590" s="176"/>
      <c r="F590" s="176"/>
      <c r="G590" s="180"/>
      <c r="H590" s="181"/>
      <c r="I590" s="201">
        <v>8412.9741696000001</v>
      </c>
      <c r="J590" s="201">
        <v>0</v>
      </c>
      <c r="K590" s="201">
        <v>0</v>
      </c>
      <c r="L590" s="201">
        <v>0</v>
      </c>
      <c r="M590" s="201">
        <v>0</v>
      </c>
      <c r="N590" s="201">
        <v>8412.9741696000001</v>
      </c>
      <c r="O590" s="201"/>
      <c r="P590" s="201"/>
      <c r="Q590" s="201"/>
      <c r="R590" s="201">
        <v>8412.9741696000001</v>
      </c>
      <c r="S590" s="201">
        <v>0</v>
      </c>
      <c r="T590" s="201">
        <v>8412.9741696000001</v>
      </c>
      <c r="U590" s="84">
        <v>1</v>
      </c>
    </row>
    <row r="591" spans="1:21" ht="25.5" x14ac:dyDescent="0.2">
      <c r="A591" s="58" t="s">
        <v>1508</v>
      </c>
      <c r="B591" s="100" t="s">
        <v>1509</v>
      </c>
      <c r="C591" s="101" t="s">
        <v>351</v>
      </c>
      <c r="D591" s="102" t="s">
        <v>505</v>
      </c>
      <c r="E591" s="103" t="s">
        <v>27</v>
      </c>
      <c r="F591" s="104">
        <v>2</v>
      </c>
      <c r="G591" s="104">
        <v>3994.4611199999999</v>
      </c>
      <c r="H591" s="50">
        <v>3075.7350624000001</v>
      </c>
      <c r="I591" s="51">
        <v>6151.4701248000001</v>
      </c>
      <c r="J591" s="317"/>
      <c r="K591" s="317">
        <v>0</v>
      </c>
      <c r="L591" s="317"/>
      <c r="M591" s="317">
        <v>0</v>
      </c>
      <c r="N591" s="317">
        <v>6151.4701248000001</v>
      </c>
      <c r="O591" s="52">
        <v>2</v>
      </c>
      <c r="P591" s="53"/>
      <c r="Q591" s="54">
        <v>2</v>
      </c>
      <c r="R591" s="52">
        <v>6151.4701248000001</v>
      </c>
      <c r="S591" s="55">
        <v>0</v>
      </c>
      <c r="T591" s="54">
        <v>6151.4701248000001</v>
      </c>
      <c r="U591" s="56">
        <v>1</v>
      </c>
    </row>
    <row r="592" spans="1:21" ht="25.5" x14ac:dyDescent="0.2">
      <c r="A592" s="58" t="s">
        <v>1510</v>
      </c>
      <c r="B592" s="100" t="s">
        <v>1511</v>
      </c>
      <c r="C592" s="101" t="s">
        <v>352</v>
      </c>
      <c r="D592" s="102" t="s">
        <v>505</v>
      </c>
      <c r="E592" s="103" t="s">
        <v>27</v>
      </c>
      <c r="F592" s="104">
        <v>3</v>
      </c>
      <c r="G592" s="104">
        <v>979.00608</v>
      </c>
      <c r="H592" s="50">
        <v>753.83468160000007</v>
      </c>
      <c r="I592" s="51">
        <v>2261.5040448</v>
      </c>
      <c r="J592" s="317"/>
      <c r="K592" s="317">
        <v>0</v>
      </c>
      <c r="L592" s="317"/>
      <c r="M592" s="317">
        <v>0</v>
      </c>
      <c r="N592" s="317">
        <v>2261.5040448</v>
      </c>
      <c r="O592" s="52">
        <v>3</v>
      </c>
      <c r="P592" s="53"/>
      <c r="Q592" s="54">
        <v>3</v>
      </c>
      <c r="R592" s="52">
        <v>2261.5040448</v>
      </c>
      <c r="S592" s="55">
        <v>0</v>
      </c>
      <c r="T592" s="54">
        <v>2261.5040448</v>
      </c>
      <c r="U592" s="56">
        <v>1</v>
      </c>
    </row>
    <row r="593" spans="1:21" x14ac:dyDescent="0.2">
      <c r="A593" s="210" t="s">
        <v>1512</v>
      </c>
      <c r="B593" s="179"/>
      <c r="C593" s="176" t="s">
        <v>353</v>
      </c>
      <c r="D593" s="176"/>
      <c r="E593" s="176"/>
      <c r="F593" s="176"/>
      <c r="G593" s="180"/>
      <c r="H593" s="181"/>
      <c r="I593" s="201">
        <v>3136.9578240000001</v>
      </c>
      <c r="J593" s="201">
        <v>0</v>
      </c>
      <c r="K593" s="201">
        <v>0</v>
      </c>
      <c r="L593" s="201">
        <v>0</v>
      </c>
      <c r="M593" s="201">
        <v>0</v>
      </c>
      <c r="N593" s="201">
        <v>3136.9578240000001</v>
      </c>
      <c r="O593" s="201"/>
      <c r="P593" s="201"/>
      <c r="Q593" s="201"/>
      <c r="R593" s="201">
        <v>3136.9578240000001</v>
      </c>
      <c r="S593" s="201">
        <v>0</v>
      </c>
      <c r="T593" s="201">
        <v>3136.9578240000001</v>
      </c>
      <c r="U593" s="84">
        <v>1</v>
      </c>
    </row>
    <row r="594" spans="1:21" ht="25.5" x14ac:dyDescent="0.2">
      <c r="A594" s="58" t="s">
        <v>1513</v>
      </c>
      <c r="B594" s="100" t="s">
        <v>1514</v>
      </c>
      <c r="C594" s="101" t="s">
        <v>354</v>
      </c>
      <c r="D594" s="102" t="s">
        <v>505</v>
      </c>
      <c r="E594" s="103" t="s">
        <v>27</v>
      </c>
      <c r="F594" s="104">
        <v>4</v>
      </c>
      <c r="G594" s="104">
        <v>1018.4928</v>
      </c>
      <c r="H594" s="50">
        <v>784.23945600000002</v>
      </c>
      <c r="I594" s="51">
        <v>3136.9578240000001</v>
      </c>
      <c r="J594" s="317"/>
      <c r="K594" s="317">
        <v>0</v>
      </c>
      <c r="L594" s="317"/>
      <c r="M594" s="317">
        <v>0</v>
      </c>
      <c r="N594" s="317">
        <v>3136.9578240000001</v>
      </c>
      <c r="O594" s="52">
        <v>4</v>
      </c>
      <c r="P594" s="53"/>
      <c r="Q594" s="54">
        <v>4</v>
      </c>
      <c r="R594" s="52">
        <v>3136.9578240000001</v>
      </c>
      <c r="S594" s="55">
        <v>0</v>
      </c>
      <c r="T594" s="54">
        <v>3136.9578240000001</v>
      </c>
      <c r="U594" s="56">
        <v>1</v>
      </c>
    </row>
    <row r="595" spans="1:21" ht="15.75" customHeight="1" x14ac:dyDescent="0.25">
      <c r="A595" s="203">
        <v>20</v>
      </c>
      <c r="B595" s="185"/>
      <c r="C595" s="186" t="s">
        <v>355</v>
      </c>
      <c r="D595" s="186"/>
      <c r="E595" s="186"/>
      <c r="F595" s="186"/>
      <c r="G595" s="187"/>
      <c r="H595" s="188"/>
      <c r="I595" s="204">
        <v>83875.653685824014</v>
      </c>
      <c r="J595" s="204">
        <v>0</v>
      </c>
      <c r="K595" s="204">
        <v>0</v>
      </c>
      <c r="L595" s="204">
        <v>0</v>
      </c>
      <c r="M595" s="204">
        <v>0</v>
      </c>
      <c r="N595" s="204">
        <v>83875.653685824014</v>
      </c>
      <c r="O595" s="204"/>
      <c r="P595" s="204"/>
      <c r="Q595" s="204"/>
      <c r="R595" s="204">
        <v>83875.653685824014</v>
      </c>
      <c r="S595" s="204">
        <v>0</v>
      </c>
      <c r="T595" s="204">
        <v>83875.653685824014</v>
      </c>
      <c r="U595" s="43">
        <v>1</v>
      </c>
    </row>
    <row r="596" spans="1:21" ht="12.75" customHeight="1" x14ac:dyDescent="0.2">
      <c r="A596" s="211" t="s">
        <v>1515</v>
      </c>
      <c r="B596" s="179"/>
      <c r="C596" s="176" t="s">
        <v>356</v>
      </c>
      <c r="D596" s="176"/>
      <c r="E596" s="176"/>
      <c r="F596" s="176"/>
      <c r="G596" s="180"/>
      <c r="H596" s="181"/>
      <c r="I596" s="201">
        <v>2265.5395002239998</v>
      </c>
      <c r="J596" s="201">
        <v>0</v>
      </c>
      <c r="K596" s="201">
        <v>0</v>
      </c>
      <c r="L596" s="201">
        <v>0</v>
      </c>
      <c r="M596" s="201">
        <v>0</v>
      </c>
      <c r="N596" s="201">
        <v>2265.5395002239998</v>
      </c>
      <c r="O596" s="201"/>
      <c r="P596" s="201"/>
      <c r="Q596" s="201"/>
      <c r="R596" s="201">
        <v>2265.5395002239998</v>
      </c>
      <c r="S596" s="201">
        <v>0</v>
      </c>
      <c r="T596" s="201">
        <v>2265.5395002239998</v>
      </c>
      <c r="U596" s="84">
        <v>1</v>
      </c>
    </row>
    <row r="597" spans="1:21" ht="25.5" x14ac:dyDescent="0.2">
      <c r="A597" s="58" t="s">
        <v>664</v>
      </c>
      <c r="B597" s="100" t="s">
        <v>665</v>
      </c>
      <c r="C597" s="101" t="s">
        <v>357</v>
      </c>
      <c r="D597" s="102" t="s">
        <v>505</v>
      </c>
      <c r="E597" s="103" t="s">
        <v>516</v>
      </c>
      <c r="F597" s="104">
        <v>20.49</v>
      </c>
      <c r="G597" s="104">
        <v>114.67872</v>
      </c>
      <c r="H597" s="50">
        <v>88.302614399999996</v>
      </c>
      <c r="I597" s="51">
        <v>1809.3205690559998</v>
      </c>
      <c r="J597" s="317"/>
      <c r="K597" s="317">
        <v>0</v>
      </c>
      <c r="L597" s="317"/>
      <c r="M597" s="317">
        <v>0</v>
      </c>
      <c r="N597" s="317">
        <v>1809.3205690559998</v>
      </c>
      <c r="O597" s="52">
        <v>20.49</v>
      </c>
      <c r="P597" s="53"/>
      <c r="Q597" s="54">
        <v>20.49</v>
      </c>
      <c r="R597" s="52">
        <v>1809.3205690559998</v>
      </c>
      <c r="S597" s="55">
        <v>0</v>
      </c>
      <c r="T597" s="54">
        <v>1809.3205690559998</v>
      </c>
      <c r="U597" s="56">
        <v>1</v>
      </c>
    </row>
    <row r="598" spans="1:21" x14ac:dyDescent="0.2">
      <c r="A598" s="58" t="s">
        <v>668</v>
      </c>
      <c r="B598" s="100" t="s">
        <v>669</v>
      </c>
      <c r="C598" s="101" t="s">
        <v>358</v>
      </c>
      <c r="D598" s="102" t="s">
        <v>505</v>
      </c>
      <c r="E598" s="103" t="s">
        <v>516</v>
      </c>
      <c r="F598" s="104">
        <v>20.49</v>
      </c>
      <c r="G598" s="104">
        <v>28.916160000000001</v>
      </c>
      <c r="H598" s="50">
        <v>22.2654432</v>
      </c>
      <c r="I598" s="51">
        <v>456.21893116799998</v>
      </c>
      <c r="J598" s="317"/>
      <c r="K598" s="317">
        <v>0</v>
      </c>
      <c r="L598" s="317"/>
      <c r="M598" s="317">
        <v>0</v>
      </c>
      <c r="N598" s="317">
        <v>456.21893116799998</v>
      </c>
      <c r="O598" s="52">
        <v>20.49</v>
      </c>
      <c r="P598" s="53"/>
      <c r="Q598" s="54">
        <v>20.49</v>
      </c>
      <c r="R598" s="52">
        <v>456.21893116799998</v>
      </c>
      <c r="S598" s="55">
        <v>0</v>
      </c>
      <c r="T598" s="54">
        <v>456.21893116799998</v>
      </c>
      <c r="U598" s="56">
        <v>1</v>
      </c>
    </row>
    <row r="599" spans="1:21" x14ac:dyDescent="0.2">
      <c r="A599" s="200" t="s">
        <v>1516</v>
      </c>
      <c r="B599" s="179"/>
      <c r="C599" s="176" t="s">
        <v>298</v>
      </c>
      <c r="D599" s="176"/>
      <c r="E599" s="176"/>
      <c r="F599" s="139"/>
      <c r="G599" s="180"/>
      <c r="H599" s="181"/>
      <c r="I599" s="201">
        <v>7707.4757759999993</v>
      </c>
      <c r="J599" s="201">
        <v>0</v>
      </c>
      <c r="K599" s="201">
        <v>0</v>
      </c>
      <c r="L599" s="201">
        <v>0</v>
      </c>
      <c r="M599" s="201">
        <v>0</v>
      </c>
      <c r="N599" s="201">
        <v>7707.4757759999993</v>
      </c>
      <c r="O599" s="201"/>
      <c r="P599" s="201"/>
      <c r="Q599" s="201"/>
      <c r="R599" s="201">
        <v>7707.4757759999993</v>
      </c>
      <c r="S599" s="201">
        <v>0</v>
      </c>
      <c r="T599" s="201">
        <v>7707.4757759999993</v>
      </c>
      <c r="U599" s="84">
        <v>1</v>
      </c>
    </row>
    <row r="600" spans="1:21" ht="25.5" x14ac:dyDescent="0.2">
      <c r="A600" s="58" t="s">
        <v>1517</v>
      </c>
      <c r="B600" s="100" t="s">
        <v>1518</v>
      </c>
      <c r="C600" s="101" t="s">
        <v>359</v>
      </c>
      <c r="D600" s="102" t="s">
        <v>505</v>
      </c>
      <c r="E600" s="154" t="s">
        <v>35</v>
      </c>
      <c r="F600" s="104">
        <v>15</v>
      </c>
      <c r="G600" s="156">
        <v>26.6448</v>
      </c>
      <c r="H600" s="50">
        <v>20.516496</v>
      </c>
      <c r="I600" s="51">
        <v>307.74743999999998</v>
      </c>
      <c r="J600" s="317"/>
      <c r="K600" s="317">
        <v>0</v>
      </c>
      <c r="L600" s="317"/>
      <c r="M600" s="317">
        <v>0</v>
      </c>
      <c r="N600" s="317">
        <v>307.74743999999998</v>
      </c>
      <c r="O600" s="52">
        <v>15</v>
      </c>
      <c r="P600" s="53"/>
      <c r="Q600" s="54">
        <v>15</v>
      </c>
      <c r="R600" s="52">
        <v>307.74743999999998</v>
      </c>
      <c r="S600" s="55">
        <v>0</v>
      </c>
      <c r="T600" s="54">
        <v>307.74743999999998</v>
      </c>
      <c r="U600" s="56">
        <v>1</v>
      </c>
    </row>
    <row r="601" spans="1:21" ht="25.5" x14ac:dyDescent="0.2">
      <c r="A601" s="58" t="s">
        <v>1519</v>
      </c>
      <c r="B601" s="100" t="s">
        <v>1520</v>
      </c>
      <c r="C601" s="101" t="s">
        <v>360</v>
      </c>
      <c r="D601" s="102" t="s">
        <v>505</v>
      </c>
      <c r="E601" s="154" t="s">
        <v>35</v>
      </c>
      <c r="F601" s="104">
        <v>50</v>
      </c>
      <c r="G601" s="156">
        <v>32.672640000000001</v>
      </c>
      <c r="H601" s="50">
        <v>25.157932800000001</v>
      </c>
      <c r="I601" s="51">
        <v>1257.8966400000002</v>
      </c>
      <c r="J601" s="317"/>
      <c r="K601" s="317">
        <v>0</v>
      </c>
      <c r="L601" s="317"/>
      <c r="M601" s="317">
        <v>0</v>
      </c>
      <c r="N601" s="317">
        <v>1257.8966400000002</v>
      </c>
      <c r="O601" s="52">
        <v>50</v>
      </c>
      <c r="P601" s="53"/>
      <c r="Q601" s="54">
        <v>50</v>
      </c>
      <c r="R601" s="52">
        <v>1257.8966400000002</v>
      </c>
      <c r="S601" s="55">
        <v>0</v>
      </c>
      <c r="T601" s="54">
        <v>1257.8966400000002</v>
      </c>
      <c r="U601" s="56">
        <v>1</v>
      </c>
    </row>
    <row r="602" spans="1:21" ht="25.5" x14ac:dyDescent="0.2">
      <c r="A602" s="58" t="s">
        <v>1521</v>
      </c>
      <c r="B602" s="100" t="s">
        <v>1522</v>
      </c>
      <c r="C602" s="101" t="s">
        <v>361</v>
      </c>
      <c r="D602" s="102" t="s">
        <v>505</v>
      </c>
      <c r="E602" s="154" t="s">
        <v>35</v>
      </c>
      <c r="F602" s="104">
        <v>44</v>
      </c>
      <c r="G602" s="156">
        <v>13.728</v>
      </c>
      <c r="H602" s="50">
        <v>10.57056</v>
      </c>
      <c r="I602" s="51">
        <v>465.10464000000002</v>
      </c>
      <c r="J602" s="317"/>
      <c r="K602" s="317">
        <v>0</v>
      </c>
      <c r="L602" s="317"/>
      <c r="M602" s="317">
        <v>0</v>
      </c>
      <c r="N602" s="317">
        <v>465.10464000000002</v>
      </c>
      <c r="O602" s="52">
        <v>44</v>
      </c>
      <c r="P602" s="53"/>
      <c r="Q602" s="54">
        <v>44</v>
      </c>
      <c r="R602" s="52">
        <v>465.10464000000002</v>
      </c>
      <c r="S602" s="55">
        <v>0</v>
      </c>
      <c r="T602" s="54">
        <v>465.10464000000002</v>
      </c>
      <c r="U602" s="56">
        <v>1</v>
      </c>
    </row>
    <row r="603" spans="1:21" ht="25.5" x14ac:dyDescent="0.2">
      <c r="A603" s="58" t="s">
        <v>1523</v>
      </c>
      <c r="B603" s="100" t="s">
        <v>1524</v>
      </c>
      <c r="C603" s="101" t="s">
        <v>362</v>
      </c>
      <c r="D603" s="102" t="s">
        <v>505</v>
      </c>
      <c r="E603" s="154" t="s">
        <v>35</v>
      </c>
      <c r="F603" s="104">
        <v>8</v>
      </c>
      <c r="G603" s="156">
        <v>24.68544</v>
      </c>
      <c r="H603" s="50">
        <v>19.0077888</v>
      </c>
      <c r="I603" s="51">
        <v>152.0623104</v>
      </c>
      <c r="J603" s="317"/>
      <c r="K603" s="317">
        <v>0</v>
      </c>
      <c r="L603" s="317"/>
      <c r="M603" s="317">
        <v>0</v>
      </c>
      <c r="N603" s="317">
        <v>152.0623104</v>
      </c>
      <c r="O603" s="52">
        <v>8</v>
      </c>
      <c r="P603" s="53"/>
      <c r="Q603" s="54">
        <v>8</v>
      </c>
      <c r="R603" s="52">
        <v>152.0623104</v>
      </c>
      <c r="S603" s="55">
        <v>0</v>
      </c>
      <c r="T603" s="54">
        <v>152.0623104</v>
      </c>
      <c r="U603" s="56">
        <v>1</v>
      </c>
    </row>
    <row r="604" spans="1:21" ht="38.25" x14ac:dyDescent="0.2">
      <c r="A604" s="58" t="s">
        <v>1525</v>
      </c>
      <c r="B604" s="100" t="s">
        <v>1526</v>
      </c>
      <c r="C604" s="101" t="s">
        <v>363</v>
      </c>
      <c r="D604" s="102" t="s">
        <v>505</v>
      </c>
      <c r="E604" s="154" t="s">
        <v>35</v>
      </c>
      <c r="F604" s="104">
        <v>48</v>
      </c>
      <c r="G604" s="156">
        <v>45.514559999999996</v>
      </c>
      <c r="H604" s="50">
        <v>35.046211199999995</v>
      </c>
      <c r="I604" s="51">
        <v>1682.2181375999999</v>
      </c>
      <c r="J604" s="317"/>
      <c r="K604" s="317">
        <v>0</v>
      </c>
      <c r="L604" s="317"/>
      <c r="M604" s="317">
        <v>0</v>
      </c>
      <c r="N604" s="317">
        <v>1682.2181375999999</v>
      </c>
      <c r="O604" s="52">
        <v>48</v>
      </c>
      <c r="P604" s="53"/>
      <c r="Q604" s="54">
        <v>48</v>
      </c>
      <c r="R604" s="52">
        <v>1682.2181375999999</v>
      </c>
      <c r="S604" s="55">
        <v>0</v>
      </c>
      <c r="T604" s="54">
        <v>1682.2181375999999</v>
      </c>
      <c r="U604" s="56">
        <v>1</v>
      </c>
    </row>
    <row r="605" spans="1:21" x14ac:dyDescent="0.2">
      <c r="A605" s="58" t="s">
        <v>1527</v>
      </c>
      <c r="B605" s="100" t="s">
        <v>1528</v>
      </c>
      <c r="C605" s="101" t="s">
        <v>364</v>
      </c>
      <c r="D605" s="102" t="s">
        <v>505</v>
      </c>
      <c r="E605" s="154" t="s">
        <v>89</v>
      </c>
      <c r="F605" s="104">
        <v>61</v>
      </c>
      <c r="G605" s="156">
        <v>81.806399999999996</v>
      </c>
      <c r="H605" s="50">
        <v>62.990927999999997</v>
      </c>
      <c r="I605" s="51">
        <v>3842.4466079999997</v>
      </c>
      <c r="J605" s="317"/>
      <c r="K605" s="317">
        <v>0</v>
      </c>
      <c r="L605" s="317"/>
      <c r="M605" s="317">
        <v>0</v>
      </c>
      <c r="N605" s="317">
        <v>3842.4466079999997</v>
      </c>
      <c r="O605" s="52">
        <v>61</v>
      </c>
      <c r="P605" s="53"/>
      <c r="Q605" s="54">
        <v>61</v>
      </c>
      <c r="R605" s="52">
        <v>3842.4466079999997</v>
      </c>
      <c r="S605" s="55">
        <v>0</v>
      </c>
      <c r="T605" s="54">
        <v>3842.4466079999997</v>
      </c>
      <c r="U605" s="56">
        <v>1</v>
      </c>
    </row>
    <row r="606" spans="1:21" ht="12.75" customHeight="1" x14ac:dyDescent="0.2">
      <c r="A606" s="200" t="s">
        <v>1529</v>
      </c>
      <c r="B606" s="179"/>
      <c r="C606" s="176" t="s">
        <v>299</v>
      </c>
      <c r="D606" s="176"/>
      <c r="E606" s="176"/>
      <c r="F606" s="184"/>
      <c r="G606" s="180"/>
      <c r="H606" s="181"/>
      <c r="I606" s="201">
        <v>7654.1136672000002</v>
      </c>
      <c r="J606" s="201">
        <v>0</v>
      </c>
      <c r="K606" s="201">
        <v>0</v>
      </c>
      <c r="L606" s="201">
        <v>0</v>
      </c>
      <c r="M606" s="201">
        <v>0</v>
      </c>
      <c r="N606" s="201">
        <v>7654.1136672000002</v>
      </c>
      <c r="O606" s="201"/>
      <c r="P606" s="201"/>
      <c r="Q606" s="201"/>
      <c r="R606" s="201">
        <v>7654.1136672000002</v>
      </c>
      <c r="S606" s="201">
        <v>0</v>
      </c>
      <c r="T606" s="201">
        <v>7654.1136672000002</v>
      </c>
      <c r="U606" s="84">
        <v>1</v>
      </c>
    </row>
    <row r="607" spans="1:21" ht="38.25" x14ac:dyDescent="0.2">
      <c r="A607" s="58" t="s">
        <v>1530</v>
      </c>
      <c r="B607" s="100" t="s">
        <v>1531</v>
      </c>
      <c r="C607" s="101" t="s">
        <v>365</v>
      </c>
      <c r="D607" s="102" t="s">
        <v>505</v>
      </c>
      <c r="E607" s="154" t="s">
        <v>27</v>
      </c>
      <c r="F607" s="104">
        <v>13</v>
      </c>
      <c r="G607" s="156">
        <v>85.50048000000001</v>
      </c>
      <c r="H607" s="50">
        <v>65.835369600000007</v>
      </c>
      <c r="I607" s="51">
        <v>855.85980480000012</v>
      </c>
      <c r="J607" s="317"/>
      <c r="K607" s="317">
        <v>0</v>
      </c>
      <c r="L607" s="317"/>
      <c r="M607" s="317">
        <v>0</v>
      </c>
      <c r="N607" s="317">
        <v>855.85980480000012</v>
      </c>
      <c r="O607" s="52">
        <v>13</v>
      </c>
      <c r="P607" s="53"/>
      <c r="Q607" s="54">
        <v>13</v>
      </c>
      <c r="R607" s="52">
        <v>855.85980480000012</v>
      </c>
      <c r="S607" s="55">
        <v>0</v>
      </c>
      <c r="T607" s="54">
        <v>855.85980480000012</v>
      </c>
      <c r="U607" s="56">
        <v>1</v>
      </c>
    </row>
    <row r="608" spans="1:21" ht="38.25" x14ac:dyDescent="0.2">
      <c r="A608" s="58" t="s">
        <v>1532</v>
      </c>
      <c r="B608" s="100" t="s">
        <v>1533</v>
      </c>
      <c r="C608" s="101" t="s">
        <v>366</v>
      </c>
      <c r="D608" s="102" t="s">
        <v>505</v>
      </c>
      <c r="E608" s="154" t="s">
        <v>27</v>
      </c>
      <c r="F608" s="104">
        <v>1</v>
      </c>
      <c r="G608" s="156">
        <v>21.515519999999999</v>
      </c>
      <c r="H608" s="50">
        <v>16.5669504</v>
      </c>
      <c r="I608" s="51">
        <v>16.5669504</v>
      </c>
      <c r="J608" s="317"/>
      <c r="K608" s="317">
        <v>0</v>
      </c>
      <c r="L608" s="317"/>
      <c r="M608" s="317">
        <v>0</v>
      </c>
      <c r="N608" s="317">
        <v>16.5669504</v>
      </c>
      <c r="O608" s="52">
        <v>1</v>
      </c>
      <c r="P608" s="53"/>
      <c r="Q608" s="54">
        <v>1</v>
      </c>
      <c r="R608" s="52">
        <v>16.5669504</v>
      </c>
      <c r="S608" s="55">
        <v>0</v>
      </c>
      <c r="T608" s="54">
        <v>16.5669504</v>
      </c>
      <c r="U608" s="56">
        <v>1</v>
      </c>
    </row>
    <row r="609" spans="1:21" x14ac:dyDescent="0.2">
      <c r="A609" s="58" t="s">
        <v>1534</v>
      </c>
      <c r="B609" s="100" t="s">
        <v>1535</v>
      </c>
      <c r="C609" s="101" t="s">
        <v>367</v>
      </c>
      <c r="D609" s="102" t="s">
        <v>505</v>
      </c>
      <c r="E609" s="154" t="s">
        <v>30</v>
      </c>
      <c r="F609" s="104">
        <v>4</v>
      </c>
      <c r="G609" s="156">
        <v>71.647679999999994</v>
      </c>
      <c r="H609" s="50">
        <v>55.168713599999997</v>
      </c>
      <c r="I609" s="51">
        <v>220.67485439999999</v>
      </c>
      <c r="J609" s="317"/>
      <c r="K609" s="317">
        <v>0</v>
      </c>
      <c r="L609" s="317"/>
      <c r="M609" s="317">
        <v>0</v>
      </c>
      <c r="N609" s="317">
        <v>220.67485439999999</v>
      </c>
      <c r="O609" s="52">
        <v>4</v>
      </c>
      <c r="P609" s="53"/>
      <c r="Q609" s="54">
        <v>4</v>
      </c>
      <c r="R609" s="52">
        <v>220.67485439999999</v>
      </c>
      <c r="S609" s="55">
        <v>0</v>
      </c>
      <c r="T609" s="54">
        <v>220.67485439999999</v>
      </c>
      <c r="U609" s="56">
        <v>1</v>
      </c>
    </row>
    <row r="610" spans="1:21" ht="38.25" x14ac:dyDescent="0.2">
      <c r="A610" s="58" t="s">
        <v>1536</v>
      </c>
      <c r="B610" s="100" t="s">
        <v>1537</v>
      </c>
      <c r="C610" s="101" t="s">
        <v>368</v>
      </c>
      <c r="D610" s="102" t="s">
        <v>505</v>
      </c>
      <c r="E610" s="154" t="s">
        <v>27</v>
      </c>
      <c r="F610" s="104">
        <v>11</v>
      </c>
      <c r="G610" s="156">
        <v>47.399039999999999</v>
      </c>
      <c r="H610" s="50">
        <v>36.497260799999999</v>
      </c>
      <c r="I610" s="51">
        <v>401.46986879999997</v>
      </c>
      <c r="J610" s="317"/>
      <c r="K610" s="317">
        <v>0</v>
      </c>
      <c r="L610" s="317"/>
      <c r="M610" s="317">
        <v>0</v>
      </c>
      <c r="N610" s="317">
        <v>401.46986879999997</v>
      </c>
      <c r="O610" s="52">
        <v>11</v>
      </c>
      <c r="P610" s="53"/>
      <c r="Q610" s="54">
        <v>11</v>
      </c>
      <c r="R610" s="52">
        <v>401.46986879999997</v>
      </c>
      <c r="S610" s="55">
        <v>0</v>
      </c>
      <c r="T610" s="54">
        <v>401.46986879999997</v>
      </c>
      <c r="U610" s="56">
        <v>1</v>
      </c>
    </row>
    <row r="611" spans="1:21" ht="38.25" x14ac:dyDescent="0.2">
      <c r="A611" s="58" t="s">
        <v>1538</v>
      </c>
      <c r="B611" s="100" t="s">
        <v>1539</v>
      </c>
      <c r="C611" s="101" t="s">
        <v>369</v>
      </c>
      <c r="D611" s="102" t="s">
        <v>505</v>
      </c>
      <c r="E611" s="154" t="s">
        <v>27</v>
      </c>
      <c r="F611" s="104">
        <v>7</v>
      </c>
      <c r="G611" s="156">
        <v>12.96672</v>
      </c>
      <c r="H611" s="50">
        <v>9.9843744000000001</v>
      </c>
      <c r="I611" s="51">
        <v>69.890620799999994</v>
      </c>
      <c r="J611" s="317"/>
      <c r="K611" s="317">
        <v>0</v>
      </c>
      <c r="L611" s="317"/>
      <c r="M611" s="317">
        <v>0</v>
      </c>
      <c r="N611" s="317">
        <v>69.890620799999994</v>
      </c>
      <c r="O611" s="52">
        <v>7</v>
      </c>
      <c r="P611" s="53"/>
      <c r="Q611" s="54">
        <v>7</v>
      </c>
      <c r="R611" s="52">
        <v>69.890620799999994</v>
      </c>
      <c r="S611" s="55">
        <v>0</v>
      </c>
      <c r="T611" s="54">
        <v>69.890620799999994</v>
      </c>
      <c r="U611" s="56">
        <v>1</v>
      </c>
    </row>
    <row r="612" spans="1:21" ht="38.25" x14ac:dyDescent="0.2">
      <c r="A612" s="58" t="s">
        <v>1540</v>
      </c>
      <c r="B612" s="100" t="s">
        <v>1541</v>
      </c>
      <c r="C612" s="101" t="s">
        <v>370</v>
      </c>
      <c r="D612" s="102" t="s">
        <v>505</v>
      </c>
      <c r="E612" s="154" t="s">
        <v>27</v>
      </c>
      <c r="F612" s="104">
        <v>15</v>
      </c>
      <c r="G612" s="156">
        <v>19.306560000000001</v>
      </c>
      <c r="H612" s="50">
        <v>14.866051200000001</v>
      </c>
      <c r="I612" s="51">
        <v>222.990768</v>
      </c>
      <c r="J612" s="317"/>
      <c r="K612" s="317">
        <v>0</v>
      </c>
      <c r="L612" s="317"/>
      <c r="M612" s="317">
        <v>0</v>
      </c>
      <c r="N612" s="317">
        <v>222.990768</v>
      </c>
      <c r="O612" s="52">
        <v>15</v>
      </c>
      <c r="P612" s="53"/>
      <c r="Q612" s="54">
        <v>15</v>
      </c>
      <c r="R612" s="52">
        <v>222.990768</v>
      </c>
      <c r="S612" s="55">
        <v>0</v>
      </c>
      <c r="T612" s="54">
        <v>222.990768</v>
      </c>
      <c r="U612" s="56">
        <v>1</v>
      </c>
    </row>
    <row r="613" spans="1:21" ht="38.25" x14ac:dyDescent="0.2">
      <c r="A613" s="58" t="s">
        <v>1542</v>
      </c>
      <c r="B613" s="100" t="s">
        <v>1543</v>
      </c>
      <c r="C613" s="101" t="s">
        <v>371</v>
      </c>
      <c r="D613" s="102" t="s">
        <v>505</v>
      </c>
      <c r="E613" s="154" t="s">
        <v>27</v>
      </c>
      <c r="F613" s="104">
        <v>2</v>
      </c>
      <c r="G613" s="156">
        <v>12.217919999999999</v>
      </c>
      <c r="H613" s="50">
        <v>9.407798399999999</v>
      </c>
      <c r="I613" s="51">
        <v>18.815596799999998</v>
      </c>
      <c r="J613" s="317"/>
      <c r="K613" s="317">
        <v>0</v>
      </c>
      <c r="L613" s="317"/>
      <c r="M613" s="317">
        <v>0</v>
      </c>
      <c r="N613" s="317">
        <v>18.815596799999998</v>
      </c>
      <c r="O613" s="52">
        <v>2</v>
      </c>
      <c r="P613" s="53"/>
      <c r="Q613" s="54">
        <v>2</v>
      </c>
      <c r="R613" s="52">
        <v>18.815596799999998</v>
      </c>
      <c r="S613" s="55">
        <v>0</v>
      </c>
      <c r="T613" s="54">
        <v>18.815596799999998</v>
      </c>
      <c r="U613" s="56">
        <v>1</v>
      </c>
    </row>
    <row r="614" spans="1:21" ht="38.25" x14ac:dyDescent="0.2">
      <c r="A614" s="58" t="s">
        <v>1544</v>
      </c>
      <c r="B614" s="100" t="s">
        <v>1545</v>
      </c>
      <c r="C614" s="101" t="s">
        <v>372</v>
      </c>
      <c r="D614" s="102" t="s">
        <v>505</v>
      </c>
      <c r="E614" s="154" t="s">
        <v>27</v>
      </c>
      <c r="F614" s="104">
        <v>6</v>
      </c>
      <c r="G614" s="156">
        <v>33.833280000000002</v>
      </c>
      <c r="H614" s="50">
        <v>26.051625600000001</v>
      </c>
      <c r="I614" s="51">
        <v>156.30975360000002</v>
      </c>
      <c r="J614" s="317"/>
      <c r="K614" s="317">
        <v>0</v>
      </c>
      <c r="L614" s="317"/>
      <c r="M614" s="317">
        <v>0</v>
      </c>
      <c r="N614" s="317">
        <v>156.30975360000002</v>
      </c>
      <c r="O614" s="52">
        <v>6</v>
      </c>
      <c r="P614" s="53"/>
      <c r="Q614" s="54">
        <v>6</v>
      </c>
      <c r="R614" s="52">
        <v>156.30975360000002</v>
      </c>
      <c r="S614" s="55">
        <v>0</v>
      </c>
      <c r="T614" s="54">
        <v>156.30975360000002</v>
      </c>
      <c r="U614" s="56">
        <v>1</v>
      </c>
    </row>
    <row r="615" spans="1:21" x14ac:dyDescent="0.2">
      <c r="A615" s="58" t="s">
        <v>1546</v>
      </c>
      <c r="B615" s="100" t="s">
        <v>1547</v>
      </c>
      <c r="C615" s="101" t="s">
        <v>373</v>
      </c>
      <c r="D615" s="102" t="s">
        <v>505</v>
      </c>
      <c r="E615" s="154" t="s">
        <v>30</v>
      </c>
      <c r="F615" s="104">
        <v>3</v>
      </c>
      <c r="G615" s="156">
        <v>93.824640000000002</v>
      </c>
      <c r="H615" s="50">
        <v>72.244972799999999</v>
      </c>
      <c r="I615" s="51">
        <v>216.7349184</v>
      </c>
      <c r="J615" s="317"/>
      <c r="K615" s="317">
        <v>0</v>
      </c>
      <c r="L615" s="317"/>
      <c r="M615" s="317">
        <v>0</v>
      </c>
      <c r="N615" s="317">
        <v>216.7349184</v>
      </c>
      <c r="O615" s="52">
        <v>3</v>
      </c>
      <c r="P615" s="53"/>
      <c r="Q615" s="54">
        <v>3</v>
      </c>
      <c r="R615" s="52">
        <v>216.7349184</v>
      </c>
      <c r="S615" s="55">
        <v>0</v>
      </c>
      <c r="T615" s="54">
        <v>216.7349184</v>
      </c>
      <c r="U615" s="56">
        <v>1</v>
      </c>
    </row>
    <row r="616" spans="1:21" ht="38.25" x14ac:dyDescent="0.2">
      <c r="A616" s="58" t="s">
        <v>1548</v>
      </c>
      <c r="B616" s="100" t="s">
        <v>1549</v>
      </c>
      <c r="C616" s="101" t="s">
        <v>374</v>
      </c>
      <c r="D616" s="102" t="s">
        <v>505</v>
      </c>
      <c r="E616" s="154" t="s">
        <v>27</v>
      </c>
      <c r="F616" s="104">
        <v>24</v>
      </c>
      <c r="G616" s="156">
        <v>12.754560000000001</v>
      </c>
      <c r="H616" s="50">
        <v>9.8210112000000009</v>
      </c>
      <c r="I616" s="51">
        <v>235.70426880000002</v>
      </c>
      <c r="J616" s="317"/>
      <c r="K616" s="317">
        <v>0</v>
      </c>
      <c r="L616" s="317"/>
      <c r="M616" s="317">
        <v>0</v>
      </c>
      <c r="N616" s="317">
        <v>235.70426880000002</v>
      </c>
      <c r="O616" s="52">
        <v>24</v>
      </c>
      <c r="P616" s="53"/>
      <c r="Q616" s="54">
        <v>24</v>
      </c>
      <c r="R616" s="52">
        <v>235.70426880000002</v>
      </c>
      <c r="S616" s="55">
        <v>0</v>
      </c>
      <c r="T616" s="54">
        <v>235.70426880000002</v>
      </c>
      <c r="U616" s="56">
        <v>1</v>
      </c>
    </row>
    <row r="617" spans="1:21" ht="38.25" x14ac:dyDescent="0.2">
      <c r="A617" s="58" t="s">
        <v>1550</v>
      </c>
      <c r="B617" s="100" t="s">
        <v>1551</v>
      </c>
      <c r="C617" s="101" t="s">
        <v>375</v>
      </c>
      <c r="D617" s="102" t="s">
        <v>505</v>
      </c>
      <c r="E617" s="154" t="s">
        <v>27</v>
      </c>
      <c r="F617" s="104">
        <v>30</v>
      </c>
      <c r="G617" s="156">
        <v>18.620159999999998</v>
      </c>
      <c r="H617" s="50">
        <v>14.3375232</v>
      </c>
      <c r="I617" s="51">
        <v>430.125696</v>
      </c>
      <c r="J617" s="317"/>
      <c r="K617" s="317">
        <v>0</v>
      </c>
      <c r="L617" s="317"/>
      <c r="M617" s="317">
        <v>0</v>
      </c>
      <c r="N617" s="317">
        <v>430.125696</v>
      </c>
      <c r="O617" s="52">
        <v>30</v>
      </c>
      <c r="P617" s="53"/>
      <c r="Q617" s="54">
        <v>30</v>
      </c>
      <c r="R617" s="52">
        <v>430.125696</v>
      </c>
      <c r="S617" s="55">
        <v>0</v>
      </c>
      <c r="T617" s="54">
        <v>430.125696</v>
      </c>
      <c r="U617" s="56">
        <v>1</v>
      </c>
    </row>
    <row r="618" spans="1:21" ht="38.25" x14ac:dyDescent="0.2">
      <c r="A618" s="58" t="s">
        <v>1552</v>
      </c>
      <c r="B618" s="100" t="s">
        <v>1553</v>
      </c>
      <c r="C618" s="101" t="s">
        <v>376</v>
      </c>
      <c r="D618" s="102" t="s">
        <v>505</v>
      </c>
      <c r="E618" s="154" t="s">
        <v>27</v>
      </c>
      <c r="F618" s="104">
        <v>20</v>
      </c>
      <c r="G618" s="156">
        <v>11.53152</v>
      </c>
      <c r="H618" s="50">
        <v>8.8792704000000011</v>
      </c>
      <c r="I618" s="51">
        <v>177.58540800000003</v>
      </c>
      <c r="J618" s="317"/>
      <c r="K618" s="317">
        <v>0</v>
      </c>
      <c r="L618" s="317"/>
      <c r="M618" s="317">
        <v>0</v>
      </c>
      <c r="N618" s="317">
        <v>177.58540800000003</v>
      </c>
      <c r="O618" s="52">
        <v>20</v>
      </c>
      <c r="P618" s="53"/>
      <c r="Q618" s="54">
        <v>20</v>
      </c>
      <c r="R618" s="52">
        <v>177.58540800000003</v>
      </c>
      <c r="S618" s="55">
        <v>0</v>
      </c>
      <c r="T618" s="54">
        <v>177.58540800000003</v>
      </c>
      <c r="U618" s="56">
        <v>1</v>
      </c>
    </row>
    <row r="619" spans="1:21" ht="38.25" x14ac:dyDescent="0.2">
      <c r="A619" s="58" t="s">
        <v>1554</v>
      </c>
      <c r="B619" s="100" t="s">
        <v>1555</v>
      </c>
      <c r="C619" s="101" t="s">
        <v>377</v>
      </c>
      <c r="D619" s="102" t="s">
        <v>505</v>
      </c>
      <c r="E619" s="154" t="s">
        <v>27</v>
      </c>
      <c r="F619" s="104">
        <v>1</v>
      </c>
      <c r="G619" s="156">
        <v>24.473279999999999</v>
      </c>
      <c r="H619" s="50">
        <v>18.844425600000001</v>
      </c>
      <c r="I619" s="51">
        <v>18.844425600000001</v>
      </c>
      <c r="J619" s="317"/>
      <c r="K619" s="317">
        <v>0</v>
      </c>
      <c r="L619" s="317"/>
      <c r="M619" s="317">
        <v>0</v>
      </c>
      <c r="N619" s="317">
        <v>18.844425600000001</v>
      </c>
      <c r="O619" s="52">
        <v>1</v>
      </c>
      <c r="P619" s="53"/>
      <c r="Q619" s="54">
        <v>1</v>
      </c>
      <c r="R619" s="52">
        <v>18.844425600000001</v>
      </c>
      <c r="S619" s="55">
        <v>0</v>
      </c>
      <c r="T619" s="54">
        <v>18.844425600000001</v>
      </c>
      <c r="U619" s="56">
        <v>1</v>
      </c>
    </row>
    <row r="620" spans="1:21" ht="51" customHeight="1" x14ac:dyDescent="0.2">
      <c r="A620" s="58" t="s">
        <v>1556</v>
      </c>
      <c r="B620" s="100" t="s">
        <v>1557</v>
      </c>
      <c r="C620" s="101" t="s">
        <v>378</v>
      </c>
      <c r="D620" s="102" t="s">
        <v>505</v>
      </c>
      <c r="E620" s="154" t="s">
        <v>27</v>
      </c>
      <c r="F620" s="104">
        <v>4</v>
      </c>
      <c r="G620" s="156">
        <v>21.92736</v>
      </c>
      <c r="H620" s="50">
        <v>16.8840672</v>
      </c>
      <c r="I620" s="51">
        <v>67.536268800000002</v>
      </c>
      <c r="J620" s="317"/>
      <c r="K620" s="317">
        <v>0</v>
      </c>
      <c r="L620" s="317"/>
      <c r="M620" s="317">
        <v>0</v>
      </c>
      <c r="N620" s="317">
        <v>67.536268800000002</v>
      </c>
      <c r="O620" s="52">
        <v>4</v>
      </c>
      <c r="P620" s="53"/>
      <c r="Q620" s="54">
        <v>4</v>
      </c>
      <c r="R620" s="52">
        <v>67.536268800000002</v>
      </c>
      <c r="S620" s="55">
        <v>0</v>
      </c>
      <c r="T620" s="54">
        <v>67.536268800000002</v>
      </c>
      <c r="U620" s="56">
        <v>1</v>
      </c>
    </row>
    <row r="621" spans="1:21" ht="38.25" x14ac:dyDescent="0.2">
      <c r="A621" s="58" t="s">
        <v>1558</v>
      </c>
      <c r="B621" s="100" t="s">
        <v>1559</v>
      </c>
      <c r="C621" s="101" t="s">
        <v>379</v>
      </c>
      <c r="D621" s="102" t="s">
        <v>505</v>
      </c>
      <c r="E621" s="154" t="s">
        <v>27</v>
      </c>
      <c r="F621" s="104">
        <v>5</v>
      </c>
      <c r="G621" s="156">
        <v>60.665279999999996</v>
      </c>
      <c r="H621" s="50">
        <v>46.712265599999995</v>
      </c>
      <c r="I621" s="51">
        <v>233.56132799999997</v>
      </c>
      <c r="J621" s="317"/>
      <c r="K621" s="317">
        <v>0</v>
      </c>
      <c r="L621" s="317"/>
      <c r="M621" s="317">
        <v>0</v>
      </c>
      <c r="N621" s="317">
        <v>233.56132799999997</v>
      </c>
      <c r="O621" s="52">
        <v>5</v>
      </c>
      <c r="P621" s="53"/>
      <c r="Q621" s="54">
        <v>5</v>
      </c>
      <c r="R621" s="52">
        <v>233.56132799999997</v>
      </c>
      <c r="S621" s="55">
        <v>0</v>
      </c>
      <c r="T621" s="54">
        <v>233.56132799999997</v>
      </c>
      <c r="U621" s="56">
        <v>1</v>
      </c>
    </row>
    <row r="622" spans="1:21" ht="38.25" x14ac:dyDescent="0.2">
      <c r="A622" s="58" t="s">
        <v>1560</v>
      </c>
      <c r="B622" s="100" t="s">
        <v>1561</v>
      </c>
      <c r="C622" s="101" t="s">
        <v>380</v>
      </c>
      <c r="D622" s="102" t="s">
        <v>505</v>
      </c>
      <c r="E622" s="154" t="s">
        <v>27</v>
      </c>
      <c r="F622" s="104">
        <v>6</v>
      </c>
      <c r="G622" s="156">
        <v>49.208640000000003</v>
      </c>
      <c r="H622" s="50">
        <v>37.890652800000005</v>
      </c>
      <c r="I622" s="51">
        <v>227.34391680000004</v>
      </c>
      <c r="J622" s="317"/>
      <c r="K622" s="317">
        <v>0</v>
      </c>
      <c r="L622" s="317"/>
      <c r="M622" s="317">
        <v>0</v>
      </c>
      <c r="N622" s="317">
        <v>227.34391680000004</v>
      </c>
      <c r="O622" s="52">
        <v>6</v>
      </c>
      <c r="P622" s="53"/>
      <c r="Q622" s="54">
        <v>6</v>
      </c>
      <c r="R622" s="52">
        <v>227.34391680000004</v>
      </c>
      <c r="S622" s="55">
        <v>0</v>
      </c>
      <c r="T622" s="54">
        <v>227.34391680000004</v>
      </c>
      <c r="U622" s="56">
        <v>1</v>
      </c>
    </row>
    <row r="623" spans="1:21" x14ac:dyDescent="0.2">
      <c r="A623" s="58" t="s">
        <v>1562</v>
      </c>
      <c r="B623" s="100" t="s">
        <v>1563</v>
      </c>
      <c r="C623" s="101" t="s">
        <v>381</v>
      </c>
      <c r="D623" s="102" t="s">
        <v>505</v>
      </c>
      <c r="E623" s="154" t="s">
        <v>30</v>
      </c>
      <c r="F623" s="104">
        <v>3</v>
      </c>
      <c r="G623" s="156">
        <v>254.55456000000001</v>
      </c>
      <c r="H623" s="50">
        <v>196.00701120000002</v>
      </c>
      <c r="I623" s="51">
        <v>588.02103360000001</v>
      </c>
      <c r="J623" s="317"/>
      <c r="K623" s="317">
        <v>0</v>
      </c>
      <c r="L623" s="317"/>
      <c r="M623" s="317">
        <v>0</v>
      </c>
      <c r="N623" s="317">
        <v>588.02103360000001</v>
      </c>
      <c r="O623" s="52">
        <v>3</v>
      </c>
      <c r="P623" s="53"/>
      <c r="Q623" s="54">
        <v>3</v>
      </c>
      <c r="R623" s="52">
        <v>588.02103360000001</v>
      </c>
      <c r="S623" s="55">
        <v>0</v>
      </c>
      <c r="T623" s="54">
        <v>588.02103360000001</v>
      </c>
      <c r="U623" s="56">
        <v>1</v>
      </c>
    </row>
    <row r="624" spans="1:21" ht="38.25" x14ac:dyDescent="0.2">
      <c r="A624" s="58" t="s">
        <v>1564</v>
      </c>
      <c r="B624" s="100" t="s">
        <v>1565</v>
      </c>
      <c r="C624" s="101" t="s">
        <v>382</v>
      </c>
      <c r="D624" s="102" t="s">
        <v>505</v>
      </c>
      <c r="E624" s="154" t="s">
        <v>27</v>
      </c>
      <c r="F624" s="104">
        <v>36</v>
      </c>
      <c r="G624" s="156">
        <v>23.300160000000002</v>
      </c>
      <c r="H624" s="50">
        <v>17.941123200000003</v>
      </c>
      <c r="I624" s="51">
        <v>645.88043520000008</v>
      </c>
      <c r="J624" s="317"/>
      <c r="K624" s="317">
        <v>0</v>
      </c>
      <c r="L624" s="317"/>
      <c r="M624" s="317">
        <v>0</v>
      </c>
      <c r="N624" s="317">
        <v>645.88043520000008</v>
      </c>
      <c r="O624" s="52">
        <v>36</v>
      </c>
      <c r="P624" s="53"/>
      <c r="Q624" s="54">
        <v>36</v>
      </c>
      <c r="R624" s="52">
        <v>645.88043520000008</v>
      </c>
      <c r="S624" s="55">
        <v>0</v>
      </c>
      <c r="T624" s="54">
        <v>645.88043520000008</v>
      </c>
      <c r="U624" s="56">
        <v>1</v>
      </c>
    </row>
    <row r="625" spans="1:21" ht="38.25" x14ac:dyDescent="0.2">
      <c r="A625" s="58" t="s">
        <v>1566</v>
      </c>
      <c r="B625" s="100" t="s">
        <v>1567</v>
      </c>
      <c r="C625" s="101" t="s">
        <v>383</v>
      </c>
      <c r="D625" s="102" t="s">
        <v>505</v>
      </c>
      <c r="E625" s="154" t="s">
        <v>27</v>
      </c>
      <c r="F625" s="104">
        <v>30</v>
      </c>
      <c r="G625" s="156">
        <v>18.570240000000002</v>
      </c>
      <c r="H625" s="50">
        <v>14.299084800000001</v>
      </c>
      <c r="I625" s="51">
        <v>428.97254400000003</v>
      </c>
      <c r="J625" s="317"/>
      <c r="K625" s="317">
        <v>0</v>
      </c>
      <c r="L625" s="317"/>
      <c r="M625" s="317">
        <v>0</v>
      </c>
      <c r="N625" s="317">
        <v>428.97254400000003</v>
      </c>
      <c r="O625" s="52">
        <v>30</v>
      </c>
      <c r="P625" s="53"/>
      <c r="Q625" s="54">
        <v>30</v>
      </c>
      <c r="R625" s="52">
        <v>428.97254400000003</v>
      </c>
      <c r="S625" s="55">
        <v>0</v>
      </c>
      <c r="T625" s="54">
        <v>428.97254400000003</v>
      </c>
      <c r="U625" s="56">
        <v>1</v>
      </c>
    </row>
    <row r="626" spans="1:21" ht="38.25" x14ac:dyDescent="0.2">
      <c r="A626" s="58" t="s">
        <v>1568</v>
      </c>
      <c r="B626" s="100" t="s">
        <v>1569</v>
      </c>
      <c r="C626" s="101" t="s">
        <v>384</v>
      </c>
      <c r="D626" s="102" t="s">
        <v>505</v>
      </c>
      <c r="E626" s="154" t="s">
        <v>27</v>
      </c>
      <c r="F626" s="104">
        <v>8</v>
      </c>
      <c r="G626" s="156">
        <v>26.906879999999997</v>
      </c>
      <c r="H626" s="50">
        <v>20.7182976</v>
      </c>
      <c r="I626" s="51">
        <v>165.7463808</v>
      </c>
      <c r="J626" s="317"/>
      <c r="K626" s="317">
        <v>0</v>
      </c>
      <c r="L626" s="317"/>
      <c r="M626" s="317">
        <v>0</v>
      </c>
      <c r="N626" s="317">
        <v>165.7463808</v>
      </c>
      <c r="O626" s="52">
        <v>8</v>
      </c>
      <c r="P626" s="53"/>
      <c r="Q626" s="54">
        <v>8</v>
      </c>
      <c r="R626" s="52">
        <v>165.7463808</v>
      </c>
      <c r="S626" s="55">
        <v>0</v>
      </c>
      <c r="T626" s="54">
        <v>165.7463808</v>
      </c>
      <c r="U626" s="56">
        <v>1</v>
      </c>
    </row>
    <row r="627" spans="1:21" ht="38.25" x14ac:dyDescent="0.2">
      <c r="A627" s="58" t="s">
        <v>1570</v>
      </c>
      <c r="B627" s="100" t="s">
        <v>1571</v>
      </c>
      <c r="C627" s="101" t="s">
        <v>385</v>
      </c>
      <c r="D627" s="102" t="s">
        <v>505</v>
      </c>
      <c r="E627" s="154" t="s">
        <v>27</v>
      </c>
      <c r="F627" s="104">
        <v>21</v>
      </c>
      <c r="G627" s="156">
        <v>38.351039999999998</v>
      </c>
      <c r="H627" s="50">
        <v>29.530300799999999</v>
      </c>
      <c r="I627" s="51">
        <v>620.13631680000003</v>
      </c>
      <c r="J627" s="317"/>
      <c r="K627" s="317">
        <v>0</v>
      </c>
      <c r="L627" s="317"/>
      <c r="M627" s="317">
        <v>0</v>
      </c>
      <c r="N627" s="317">
        <v>620.13631680000003</v>
      </c>
      <c r="O627" s="52">
        <v>21</v>
      </c>
      <c r="P627" s="53"/>
      <c r="Q627" s="54">
        <v>21</v>
      </c>
      <c r="R627" s="52">
        <v>620.13631680000003</v>
      </c>
      <c r="S627" s="55">
        <v>0</v>
      </c>
      <c r="T627" s="54">
        <v>620.13631680000003</v>
      </c>
      <c r="U627" s="56">
        <v>1</v>
      </c>
    </row>
    <row r="628" spans="1:21" ht="38.25" x14ac:dyDescent="0.2">
      <c r="A628" s="58" t="s">
        <v>1572</v>
      </c>
      <c r="B628" s="100" t="s">
        <v>1573</v>
      </c>
      <c r="C628" s="101" t="s">
        <v>386</v>
      </c>
      <c r="D628" s="102" t="s">
        <v>505</v>
      </c>
      <c r="E628" s="154" t="s">
        <v>27</v>
      </c>
      <c r="F628" s="104">
        <v>10</v>
      </c>
      <c r="G628" s="156">
        <v>39.474240000000002</v>
      </c>
      <c r="H628" s="50">
        <v>30.395164800000003</v>
      </c>
      <c r="I628" s="51">
        <v>303.95164800000003</v>
      </c>
      <c r="J628" s="317"/>
      <c r="K628" s="317">
        <v>0</v>
      </c>
      <c r="L628" s="317"/>
      <c r="M628" s="317">
        <v>0</v>
      </c>
      <c r="N628" s="317">
        <v>303.95164800000003</v>
      </c>
      <c r="O628" s="52">
        <v>10</v>
      </c>
      <c r="P628" s="53"/>
      <c r="Q628" s="54">
        <v>10</v>
      </c>
      <c r="R628" s="52">
        <v>303.95164800000003</v>
      </c>
      <c r="S628" s="55">
        <v>0</v>
      </c>
      <c r="T628" s="54">
        <v>303.95164800000003</v>
      </c>
      <c r="U628" s="56">
        <v>1</v>
      </c>
    </row>
    <row r="629" spans="1:21" x14ac:dyDescent="0.2">
      <c r="A629" s="58" t="s">
        <v>1574</v>
      </c>
      <c r="B629" s="100" t="s">
        <v>1575</v>
      </c>
      <c r="C629" s="101" t="s">
        <v>387</v>
      </c>
      <c r="D629" s="102" t="s">
        <v>505</v>
      </c>
      <c r="E629" s="154" t="s">
        <v>30</v>
      </c>
      <c r="F629" s="104">
        <v>3</v>
      </c>
      <c r="G629" s="156">
        <v>76.340159999999997</v>
      </c>
      <c r="H629" s="50">
        <v>58.781923200000001</v>
      </c>
      <c r="I629" s="51">
        <v>176.34576960000001</v>
      </c>
      <c r="J629" s="317"/>
      <c r="K629" s="317">
        <v>0</v>
      </c>
      <c r="L629" s="317"/>
      <c r="M629" s="317">
        <v>0</v>
      </c>
      <c r="N629" s="317">
        <v>176.34576960000001</v>
      </c>
      <c r="O629" s="52">
        <v>3</v>
      </c>
      <c r="P629" s="53"/>
      <c r="Q629" s="54">
        <v>3</v>
      </c>
      <c r="R629" s="52">
        <v>176.34576960000001</v>
      </c>
      <c r="S629" s="55">
        <v>0</v>
      </c>
      <c r="T629" s="54">
        <v>176.34576960000001</v>
      </c>
      <c r="U629" s="56">
        <v>1</v>
      </c>
    </row>
    <row r="630" spans="1:21" ht="25.5" x14ac:dyDescent="0.2">
      <c r="A630" s="58" t="s">
        <v>1576</v>
      </c>
      <c r="B630" s="100" t="s">
        <v>1577</v>
      </c>
      <c r="C630" s="101" t="s">
        <v>388</v>
      </c>
      <c r="D630" s="102" t="s">
        <v>505</v>
      </c>
      <c r="E630" s="154" t="s">
        <v>27</v>
      </c>
      <c r="F630" s="104">
        <v>1</v>
      </c>
      <c r="G630" s="156">
        <v>21.216000000000001</v>
      </c>
      <c r="H630" s="50">
        <v>16.336320000000001</v>
      </c>
      <c r="I630" s="51">
        <v>16.336320000000001</v>
      </c>
      <c r="J630" s="317"/>
      <c r="K630" s="317">
        <v>0</v>
      </c>
      <c r="L630" s="317"/>
      <c r="M630" s="317">
        <v>0</v>
      </c>
      <c r="N630" s="317">
        <v>16.336320000000001</v>
      </c>
      <c r="O630" s="52">
        <v>1</v>
      </c>
      <c r="P630" s="53"/>
      <c r="Q630" s="54">
        <v>1</v>
      </c>
      <c r="R630" s="52">
        <v>16.336320000000001</v>
      </c>
      <c r="S630" s="55">
        <v>0</v>
      </c>
      <c r="T630" s="54">
        <v>16.336320000000001</v>
      </c>
      <c r="U630" s="56">
        <v>1</v>
      </c>
    </row>
    <row r="631" spans="1:21" x14ac:dyDescent="0.2">
      <c r="A631" s="58" t="s">
        <v>1578</v>
      </c>
      <c r="B631" s="100" t="s">
        <v>1579</v>
      </c>
      <c r="C631" s="101" t="s">
        <v>389</v>
      </c>
      <c r="D631" s="102" t="s">
        <v>505</v>
      </c>
      <c r="E631" s="154" t="s">
        <v>30</v>
      </c>
      <c r="F631" s="104">
        <v>6</v>
      </c>
      <c r="G631" s="156">
        <v>63.535679999999992</v>
      </c>
      <c r="H631" s="50">
        <v>48.922473599999996</v>
      </c>
      <c r="I631" s="51">
        <v>293.53484159999999</v>
      </c>
      <c r="J631" s="317"/>
      <c r="K631" s="317">
        <v>0</v>
      </c>
      <c r="L631" s="317"/>
      <c r="M631" s="317">
        <v>0</v>
      </c>
      <c r="N631" s="317">
        <v>293.53484159999999</v>
      </c>
      <c r="O631" s="52">
        <v>6</v>
      </c>
      <c r="P631" s="53"/>
      <c r="Q631" s="54">
        <v>6</v>
      </c>
      <c r="R631" s="52">
        <v>293.53484159999999</v>
      </c>
      <c r="S631" s="55">
        <v>0</v>
      </c>
      <c r="T631" s="54">
        <v>293.53484159999999</v>
      </c>
      <c r="U631" s="56">
        <v>1</v>
      </c>
    </row>
    <row r="632" spans="1:21" ht="38.25" x14ac:dyDescent="0.2">
      <c r="A632" s="58" t="s">
        <v>1580</v>
      </c>
      <c r="B632" s="100" t="s">
        <v>1581</v>
      </c>
      <c r="C632" s="101" t="s">
        <v>390</v>
      </c>
      <c r="D632" s="102" t="s">
        <v>505</v>
      </c>
      <c r="E632" s="154" t="s">
        <v>27</v>
      </c>
      <c r="F632" s="104">
        <v>11</v>
      </c>
      <c r="G632" s="156">
        <v>45.564479999999996</v>
      </c>
      <c r="H632" s="50">
        <v>35.084649599999999</v>
      </c>
      <c r="I632" s="51">
        <v>385.93114559999998</v>
      </c>
      <c r="J632" s="317"/>
      <c r="K632" s="317">
        <v>0</v>
      </c>
      <c r="L632" s="317"/>
      <c r="M632" s="317">
        <v>0</v>
      </c>
      <c r="N632" s="317">
        <v>385.93114559999998</v>
      </c>
      <c r="O632" s="52">
        <v>11</v>
      </c>
      <c r="P632" s="53"/>
      <c r="Q632" s="54">
        <v>11</v>
      </c>
      <c r="R632" s="52">
        <v>385.93114559999998</v>
      </c>
      <c r="S632" s="55">
        <v>0</v>
      </c>
      <c r="T632" s="54">
        <v>385.93114559999998</v>
      </c>
      <c r="U632" s="56">
        <v>1</v>
      </c>
    </row>
    <row r="633" spans="1:21" ht="38.25" x14ac:dyDescent="0.2">
      <c r="A633" s="58" t="s">
        <v>1582</v>
      </c>
      <c r="B633" s="100" t="s">
        <v>1583</v>
      </c>
      <c r="C633" s="101" t="s">
        <v>391</v>
      </c>
      <c r="D633" s="102" t="s">
        <v>505</v>
      </c>
      <c r="E633" s="154" t="s">
        <v>27</v>
      </c>
      <c r="F633" s="104">
        <v>2</v>
      </c>
      <c r="G633" s="156">
        <v>29.153279999999999</v>
      </c>
      <c r="H633" s="50">
        <v>22.448025600000001</v>
      </c>
      <c r="I633" s="51">
        <v>44.896051200000002</v>
      </c>
      <c r="J633" s="317"/>
      <c r="K633" s="317">
        <v>0</v>
      </c>
      <c r="L633" s="317"/>
      <c r="M633" s="317">
        <v>0</v>
      </c>
      <c r="N633" s="317">
        <v>44.896051200000002</v>
      </c>
      <c r="O633" s="52">
        <v>2</v>
      </c>
      <c r="P633" s="53"/>
      <c r="Q633" s="54">
        <v>2</v>
      </c>
      <c r="R633" s="52">
        <v>44.896051200000002</v>
      </c>
      <c r="S633" s="55">
        <v>0</v>
      </c>
      <c r="T633" s="54">
        <v>44.896051200000002</v>
      </c>
      <c r="U633" s="56">
        <v>1</v>
      </c>
    </row>
    <row r="634" spans="1:21" ht="47.25" customHeight="1" x14ac:dyDescent="0.2">
      <c r="A634" s="58" t="s">
        <v>1584</v>
      </c>
      <c r="B634" s="100" t="s">
        <v>1585</v>
      </c>
      <c r="C634" s="101" t="s">
        <v>392</v>
      </c>
      <c r="D634" s="102" t="s">
        <v>505</v>
      </c>
      <c r="E634" s="154" t="s">
        <v>27</v>
      </c>
      <c r="F634" s="104">
        <v>14</v>
      </c>
      <c r="G634" s="156">
        <v>19.680959999999999</v>
      </c>
      <c r="H634" s="50">
        <v>15.154339199999999</v>
      </c>
      <c r="I634" s="51">
        <v>212.16074879999999</v>
      </c>
      <c r="J634" s="317"/>
      <c r="K634" s="317">
        <v>0</v>
      </c>
      <c r="L634" s="317"/>
      <c r="M634" s="317">
        <v>0</v>
      </c>
      <c r="N634" s="317">
        <v>212.16074879999999</v>
      </c>
      <c r="O634" s="52">
        <v>14</v>
      </c>
      <c r="P634" s="53"/>
      <c r="Q634" s="54">
        <v>14</v>
      </c>
      <c r="R634" s="52">
        <v>212.16074879999999</v>
      </c>
      <c r="S634" s="55">
        <v>0</v>
      </c>
      <c r="T634" s="54">
        <v>212.16074879999999</v>
      </c>
      <c r="U634" s="56">
        <v>1</v>
      </c>
    </row>
    <row r="635" spans="1:21" ht="38.25" x14ac:dyDescent="0.2">
      <c r="A635" s="58" t="s">
        <v>1586</v>
      </c>
      <c r="B635" s="100" t="s">
        <v>1587</v>
      </c>
      <c r="C635" s="101" t="s">
        <v>393</v>
      </c>
      <c r="D635" s="102" t="s">
        <v>505</v>
      </c>
      <c r="E635" s="154" t="s">
        <v>27</v>
      </c>
      <c r="F635" s="104">
        <v>1</v>
      </c>
      <c r="G635" s="156">
        <v>23.212800000000001</v>
      </c>
      <c r="H635" s="50">
        <v>17.873856</v>
      </c>
      <c r="I635" s="51">
        <v>17.873856</v>
      </c>
      <c r="J635" s="317"/>
      <c r="K635" s="317">
        <v>0</v>
      </c>
      <c r="L635" s="317"/>
      <c r="M635" s="317">
        <v>0</v>
      </c>
      <c r="N635" s="317">
        <v>17.873856</v>
      </c>
      <c r="O635" s="52">
        <v>1</v>
      </c>
      <c r="P635" s="53"/>
      <c r="Q635" s="54">
        <v>1</v>
      </c>
      <c r="R635" s="52">
        <v>17.873856</v>
      </c>
      <c r="S635" s="55">
        <v>0</v>
      </c>
      <c r="T635" s="54">
        <v>17.873856</v>
      </c>
      <c r="U635" s="56">
        <v>1</v>
      </c>
    </row>
    <row r="636" spans="1:21" ht="38.25" x14ac:dyDescent="0.2">
      <c r="A636" s="58" t="s">
        <v>1588</v>
      </c>
      <c r="B636" s="100" t="s">
        <v>1452</v>
      </c>
      <c r="C636" s="101" t="s">
        <v>323</v>
      </c>
      <c r="D636" s="102" t="s">
        <v>505</v>
      </c>
      <c r="E636" s="154" t="s">
        <v>27</v>
      </c>
      <c r="F636" s="104">
        <v>7</v>
      </c>
      <c r="G636" s="156">
        <v>10.99488</v>
      </c>
      <c r="H636" s="50">
        <v>8.466057600000001</v>
      </c>
      <c r="I636" s="51">
        <v>59.262403200000008</v>
      </c>
      <c r="J636" s="317"/>
      <c r="K636" s="317">
        <v>0</v>
      </c>
      <c r="L636" s="317"/>
      <c r="M636" s="317">
        <v>0</v>
      </c>
      <c r="N636" s="317">
        <v>59.262403200000008</v>
      </c>
      <c r="O636" s="52">
        <v>7</v>
      </c>
      <c r="P636" s="53"/>
      <c r="Q636" s="54">
        <v>7</v>
      </c>
      <c r="R636" s="52">
        <v>59.262403200000008</v>
      </c>
      <c r="S636" s="55">
        <v>0</v>
      </c>
      <c r="T636" s="54">
        <v>59.262403200000008</v>
      </c>
      <c r="U636" s="56">
        <v>1</v>
      </c>
    </row>
    <row r="637" spans="1:21" ht="25.5" x14ac:dyDescent="0.2">
      <c r="A637" s="58" t="s">
        <v>1589</v>
      </c>
      <c r="B637" s="100" t="s">
        <v>1590</v>
      </c>
      <c r="C637" s="101" t="s">
        <v>394</v>
      </c>
      <c r="D637" s="102" t="s">
        <v>505</v>
      </c>
      <c r="E637" s="154" t="s">
        <v>27</v>
      </c>
      <c r="F637" s="104">
        <v>13</v>
      </c>
      <c r="G637" s="156">
        <v>12.49248</v>
      </c>
      <c r="H637" s="50">
        <v>9.6192096000000014</v>
      </c>
      <c r="I637" s="51">
        <v>125.04972480000002</v>
      </c>
      <c r="J637" s="317"/>
      <c r="K637" s="317">
        <v>0</v>
      </c>
      <c r="L637" s="317"/>
      <c r="M637" s="317">
        <v>0</v>
      </c>
      <c r="N637" s="317">
        <v>125.04972480000002</v>
      </c>
      <c r="O637" s="52">
        <v>13</v>
      </c>
      <c r="P637" s="53"/>
      <c r="Q637" s="54">
        <v>13</v>
      </c>
      <c r="R637" s="52">
        <v>125.04972480000002</v>
      </c>
      <c r="S637" s="55">
        <v>0</v>
      </c>
      <c r="T637" s="54">
        <v>125.04972480000002</v>
      </c>
      <c r="U637" s="56">
        <v>1</v>
      </c>
    </row>
    <row r="638" spans="1:21" ht="12.75" customHeight="1" x14ac:dyDescent="0.2">
      <c r="A638" s="211" t="s">
        <v>1591</v>
      </c>
      <c r="B638" s="183"/>
      <c r="C638" s="139" t="s">
        <v>395</v>
      </c>
      <c r="D638" s="139"/>
      <c r="E638" s="139"/>
      <c r="F638" s="184"/>
      <c r="G638" s="180"/>
      <c r="H638" s="181"/>
      <c r="I638" s="206">
        <v>66248.524742400012</v>
      </c>
      <c r="J638" s="206">
        <v>0</v>
      </c>
      <c r="K638" s="206">
        <v>0</v>
      </c>
      <c r="L638" s="206">
        <v>0</v>
      </c>
      <c r="M638" s="206">
        <v>0</v>
      </c>
      <c r="N638" s="206">
        <v>66248.524742400012</v>
      </c>
      <c r="O638" s="206"/>
      <c r="P638" s="206"/>
      <c r="Q638" s="206"/>
      <c r="R638" s="206">
        <v>66248.524742400012</v>
      </c>
      <c r="S638" s="206">
        <v>0</v>
      </c>
      <c r="T638" s="206">
        <v>66248.524742400012</v>
      </c>
      <c r="U638" s="84">
        <v>1</v>
      </c>
    </row>
    <row r="639" spans="1:21" x14ac:dyDescent="0.2">
      <c r="A639" s="212" t="s">
        <v>1592</v>
      </c>
      <c r="B639" s="103" t="s">
        <v>1593</v>
      </c>
      <c r="C639" s="101" t="s">
        <v>1594</v>
      </c>
      <c r="D639" s="102" t="s">
        <v>505</v>
      </c>
      <c r="E639" s="103" t="s">
        <v>30</v>
      </c>
      <c r="F639" s="104">
        <v>3</v>
      </c>
      <c r="G639" s="104">
        <v>971.65536000000009</v>
      </c>
      <c r="H639" s="50">
        <v>748.17462720000003</v>
      </c>
      <c r="I639" s="51">
        <v>2244.5238816000001</v>
      </c>
      <c r="J639" s="317"/>
      <c r="K639" s="317">
        <v>0</v>
      </c>
      <c r="L639" s="317"/>
      <c r="M639" s="317">
        <v>0</v>
      </c>
      <c r="N639" s="317">
        <v>2244.5238816000001</v>
      </c>
      <c r="O639" s="52">
        <v>3</v>
      </c>
      <c r="P639" s="53"/>
      <c r="Q639" s="54">
        <v>3</v>
      </c>
      <c r="R639" s="52">
        <v>2244.5238816000001</v>
      </c>
      <c r="S639" s="55">
        <v>0</v>
      </c>
      <c r="T639" s="54">
        <v>2244.5238816000001</v>
      </c>
      <c r="U639" s="56">
        <v>1</v>
      </c>
    </row>
    <row r="640" spans="1:21" ht="38.25" x14ac:dyDescent="0.2">
      <c r="A640" s="212" t="s">
        <v>1595</v>
      </c>
      <c r="B640" s="103" t="s">
        <v>1596</v>
      </c>
      <c r="C640" s="101" t="s">
        <v>396</v>
      </c>
      <c r="D640" s="102" t="s">
        <v>505</v>
      </c>
      <c r="E640" s="103" t="s">
        <v>27</v>
      </c>
      <c r="F640" s="104">
        <v>17</v>
      </c>
      <c r="G640" s="104">
        <v>766.37184000000002</v>
      </c>
      <c r="H640" s="50">
        <v>590.10631680000006</v>
      </c>
      <c r="I640" s="51">
        <v>10031.807385600001</v>
      </c>
      <c r="J640" s="317"/>
      <c r="K640" s="317">
        <v>0</v>
      </c>
      <c r="L640" s="317"/>
      <c r="M640" s="317">
        <v>0</v>
      </c>
      <c r="N640" s="317">
        <v>10031.807385600001</v>
      </c>
      <c r="O640" s="52">
        <v>17</v>
      </c>
      <c r="P640" s="53"/>
      <c r="Q640" s="54">
        <v>17</v>
      </c>
      <c r="R640" s="52">
        <v>10031.807385600001</v>
      </c>
      <c r="S640" s="55">
        <v>0</v>
      </c>
      <c r="T640" s="54">
        <v>10031.807385600001</v>
      </c>
      <c r="U640" s="56">
        <v>1</v>
      </c>
    </row>
    <row r="641" spans="1:21" ht="25.5" x14ac:dyDescent="0.2">
      <c r="A641" s="212" t="s">
        <v>1597</v>
      </c>
      <c r="B641" s="103" t="s">
        <v>1598</v>
      </c>
      <c r="C641" s="101" t="s">
        <v>1599</v>
      </c>
      <c r="D641" s="102" t="s">
        <v>505</v>
      </c>
      <c r="E641" s="103" t="s">
        <v>30</v>
      </c>
      <c r="F641" s="104">
        <v>1</v>
      </c>
      <c r="G641" s="104">
        <v>15689.568960000001</v>
      </c>
      <c r="H641" s="50">
        <v>12080.968099200001</v>
      </c>
      <c r="I641" s="51">
        <v>12080.968099200001</v>
      </c>
      <c r="J641" s="317"/>
      <c r="K641" s="317">
        <v>0</v>
      </c>
      <c r="L641" s="317"/>
      <c r="M641" s="317">
        <v>0</v>
      </c>
      <c r="N641" s="317">
        <v>12080.968099200001</v>
      </c>
      <c r="O641" s="52">
        <v>1</v>
      </c>
      <c r="P641" s="53"/>
      <c r="Q641" s="54">
        <v>1</v>
      </c>
      <c r="R641" s="52">
        <v>12080.968099200001</v>
      </c>
      <c r="S641" s="55">
        <v>0</v>
      </c>
      <c r="T641" s="54">
        <v>12080.968099200001</v>
      </c>
      <c r="U641" s="56">
        <v>1</v>
      </c>
    </row>
    <row r="642" spans="1:21" ht="25.5" x14ac:dyDescent="0.2">
      <c r="A642" s="212" t="s">
        <v>1600</v>
      </c>
      <c r="B642" s="103" t="s">
        <v>1601</v>
      </c>
      <c r="C642" s="101" t="s">
        <v>1602</v>
      </c>
      <c r="D642" s="102" t="s">
        <v>505</v>
      </c>
      <c r="E642" s="103" t="s">
        <v>27</v>
      </c>
      <c r="F642" s="104">
        <v>1</v>
      </c>
      <c r="G642" s="104">
        <v>16695.144960000001</v>
      </c>
      <c r="H642" s="50">
        <v>12855.261619200002</v>
      </c>
      <c r="I642" s="51">
        <v>12855.261619200002</v>
      </c>
      <c r="J642" s="317"/>
      <c r="K642" s="317">
        <v>0</v>
      </c>
      <c r="L642" s="317"/>
      <c r="M642" s="317">
        <v>0</v>
      </c>
      <c r="N642" s="317">
        <v>12855.261619200002</v>
      </c>
      <c r="O642" s="52">
        <v>1</v>
      </c>
      <c r="P642" s="53"/>
      <c r="Q642" s="54">
        <v>1</v>
      </c>
      <c r="R642" s="52">
        <v>12855.261619200002</v>
      </c>
      <c r="S642" s="55">
        <v>0</v>
      </c>
      <c r="T642" s="54">
        <v>12855.261619200002</v>
      </c>
      <c r="U642" s="56">
        <v>1</v>
      </c>
    </row>
    <row r="643" spans="1:21" ht="25.5" x14ac:dyDescent="0.2">
      <c r="A643" s="212" t="s">
        <v>1603</v>
      </c>
      <c r="B643" s="103" t="s">
        <v>1604</v>
      </c>
      <c r="C643" s="101" t="s">
        <v>1605</v>
      </c>
      <c r="D643" s="102" t="s">
        <v>505</v>
      </c>
      <c r="E643" s="103" t="s">
        <v>27</v>
      </c>
      <c r="F643" s="104">
        <v>2</v>
      </c>
      <c r="G643" s="104">
        <v>18854.521920000003</v>
      </c>
      <c r="H643" s="50">
        <v>14517.981878400002</v>
      </c>
      <c r="I643" s="51">
        <v>29035.963756800003</v>
      </c>
      <c r="J643" s="317"/>
      <c r="K643" s="317">
        <v>0</v>
      </c>
      <c r="L643" s="317"/>
      <c r="M643" s="317">
        <v>0</v>
      </c>
      <c r="N643" s="317">
        <v>29035.963756800003</v>
      </c>
      <c r="O643" s="52">
        <v>2</v>
      </c>
      <c r="P643" s="53"/>
      <c r="Q643" s="54">
        <v>2</v>
      </c>
      <c r="R643" s="52">
        <v>29035.963756800003</v>
      </c>
      <c r="S643" s="55">
        <v>0</v>
      </c>
      <c r="T643" s="54">
        <v>29035.963756800003</v>
      </c>
      <c r="U643" s="56">
        <v>1</v>
      </c>
    </row>
    <row r="644" spans="1:21" ht="15.75" customHeight="1" x14ac:dyDescent="0.25">
      <c r="A644" s="213">
        <v>21</v>
      </c>
      <c r="B644" s="191"/>
      <c r="C644" s="192" t="s">
        <v>397</v>
      </c>
      <c r="D644" s="192"/>
      <c r="E644" s="192"/>
      <c r="F644" s="192"/>
      <c r="G644" s="187"/>
      <c r="H644" s="188"/>
      <c r="I644" s="214">
        <v>60656.092521024002</v>
      </c>
      <c r="J644" s="214">
        <v>0</v>
      </c>
      <c r="K644" s="214">
        <v>0</v>
      </c>
      <c r="L644" s="214">
        <v>0</v>
      </c>
      <c r="M644" s="214">
        <v>0</v>
      </c>
      <c r="N644" s="214">
        <v>60656.092521024002</v>
      </c>
      <c r="O644" s="214"/>
      <c r="P644" s="214"/>
      <c r="Q644" s="214"/>
      <c r="R644" s="214">
        <v>60656.092521024002</v>
      </c>
      <c r="S644" s="214">
        <v>0</v>
      </c>
      <c r="T644" s="214">
        <v>60656.092521024002</v>
      </c>
      <c r="U644" s="43">
        <v>1</v>
      </c>
    </row>
    <row r="645" spans="1:21" ht="12.75" customHeight="1" x14ac:dyDescent="0.2">
      <c r="A645" s="200" t="s">
        <v>1606</v>
      </c>
      <c r="B645" s="179"/>
      <c r="C645" s="176" t="s">
        <v>356</v>
      </c>
      <c r="D645" s="176"/>
      <c r="E645" s="176"/>
      <c r="F645" s="176"/>
      <c r="G645" s="180"/>
      <c r="H645" s="181"/>
      <c r="I645" s="206">
        <v>5914.2854010239998</v>
      </c>
      <c r="J645" s="206">
        <v>0</v>
      </c>
      <c r="K645" s="206">
        <v>0</v>
      </c>
      <c r="L645" s="206">
        <v>0</v>
      </c>
      <c r="M645" s="206">
        <v>0</v>
      </c>
      <c r="N645" s="206">
        <v>5914.2854010239998</v>
      </c>
      <c r="O645" s="206"/>
      <c r="P645" s="206"/>
      <c r="Q645" s="206"/>
      <c r="R645" s="206">
        <v>5914.2854010239998</v>
      </c>
      <c r="S645" s="206">
        <v>0</v>
      </c>
      <c r="T645" s="206">
        <v>5914.2854010239998</v>
      </c>
      <c r="U645" s="84">
        <v>1</v>
      </c>
    </row>
    <row r="646" spans="1:21" ht="25.5" x14ac:dyDescent="0.2">
      <c r="A646" s="60" t="s">
        <v>1607</v>
      </c>
      <c r="B646" s="100" t="s">
        <v>665</v>
      </c>
      <c r="C646" s="101" t="s">
        <v>357</v>
      </c>
      <c r="D646" s="102" t="s">
        <v>505</v>
      </c>
      <c r="E646" s="103" t="s">
        <v>516</v>
      </c>
      <c r="F646" s="104">
        <v>53.49</v>
      </c>
      <c r="G646" s="104">
        <v>114.67872</v>
      </c>
      <c r="H646" s="50">
        <v>88.302614399999996</v>
      </c>
      <c r="I646" s="51">
        <v>4723.3068442559997</v>
      </c>
      <c r="J646" s="317"/>
      <c r="K646" s="317">
        <v>0</v>
      </c>
      <c r="L646" s="317"/>
      <c r="M646" s="317">
        <v>0</v>
      </c>
      <c r="N646" s="317">
        <v>4723.3068442559997</v>
      </c>
      <c r="O646" s="52">
        <v>53.49</v>
      </c>
      <c r="P646" s="53"/>
      <c r="Q646" s="54">
        <v>53.49</v>
      </c>
      <c r="R646" s="52">
        <v>4723.3068442559997</v>
      </c>
      <c r="S646" s="55">
        <v>0</v>
      </c>
      <c r="T646" s="54">
        <v>4723.3068442559997</v>
      </c>
      <c r="U646" s="56">
        <v>1</v>
      </c>
    </row>
    <row r="647" spans="1:21" x14ac:dyDescent="0.2">
      <c r="A647" s="60" t="s">
        <v>1608</v>
      </c>
      <c r="B647" s="100" t="s">
        <v>669</v>
      </c>
      <c r="C647" s="101" t="s">
        <v>358</v>
      </c>
      <c r="D647" s="102" t="s">
        <v>505</v>
      </c>
      <c r="E647" s="103" t="s">
        <v>516</v>
      </c>
      <c r="F647" s="104">
        <v>53.49</v>
      </c>
      <c r="G647" s="104">
        <v>28.916160000000001</v>
      </c>
      <c r="H647" s="50">
        <v>22.2654432</v>
      </c>
      <c r="I647" s="51">
        <v>1190.9785567680001</v>
      </c>
      <c r="J647" s="317"/>
      <c r="K647" s="317">
        <v>0</v>
      </c>
      <c r="L647" s="317"/>
      <c r="M647" s="317">
        <v>0</v>
      </c>
      <c r="N647" s="317">
        <v>1190.9785567680001</v>
      </c>
      <c r="O647" s="52">
        <v>53.49</v>
      </c>
      <c r="P647" s="53"/>
      <c r="Q647" s="54">
        <v>53.49</v>
      </c>
      <c r="R647" s="52">
        <v>1190.9785567680001</v>
      </c>
      <c r="S647" s="55">
        <v>0</v>
      </c>
      <c r="T647" s="54">
        <v>1190.9785567680001</v>
      </c>
      <c r="U647" s="56">
        <v>1</v>
      </c>
    </row>
    <row r="648" spans="1:21" x14ac:dyDescent="0.2">
      <c r="A648" s="205" t="s">
        <v>1609</v>
      </c>
      <c r="B648" s="183"/>
      <c r="C648" s="139" t="s">
        <v>298</v>
      </c>
      <c r="D648" s="139"/>
      <c r="E648" s="176"/>
      <c r="F648" s="139"/>
      <c r="G648" s="180"/>
      <c r="H648" s="181"/>
      <c r="I648" s="201">
        <v>18846.155328000001</v>
      </c>
      <c r="J648" s="201">
        <v>0</v>
      </c>
      <c r="K648" s="201">
        <v>0</v>
      </c>
      <c r="L648" s="201">
        <v>0</v>
      </c>
      <c r="M648" s="201">
        <v>0</v>
      </c>
      <c r="N648" s="201">
        <v>18846.155328000001</v>
      </c>
      <c r="O648" s="201"/>
      <c r="P648" s="201"/>
      <c r="Q648" s="201"/>
      <c r="R648" s="201">
        <v>18846.155328000001</v>
      </c>
      <c r="S648" s="201">
        <v>0</v>
      </c>
      <c r="T648" s="201">
        <v>18846.155328000001</v>
      </c>
      <c r="U648" s="84">
        <v>1</v>
      </c>
    </row>
    <row r="649" spans="1:21" ht="25.5" x14ac:dyDescent="0.2">
      <c r="A649" s="60" t="s">
        <v>1610</v>
      </c>
      <c r="B649" s="103" t="s">
        <v>1363</v>
      </c>
      <c r="C649" s="101" t="s">
        <v>1364</v>
      </c>
      <c r="D649" s="102" t="s">
        <v>505</v>
      </c>
      <c r="E649" s="154" t="s">
        <v>35</v>
      </c>
      <c r="F649" s="104">
        <v>1</v>
      </c>
      <c r="G649" s="156">
        <v>15.238080000000002</v>
      </c>
      <c r="H649" s="50">
        <v>11.733321600000002</v>
      </c>
      <c r="I649" s="51">
        <v>11.733321600000002</v>
      </c>
      <c r="J649" s="317"/>
      <c r="K649" s="317">
        <v>0</v>
      </c>
      <c r="L649" s="317"/>
      <c r="M649" s="317">
        <v>0</v>
      </c>
      <c r="N649" s="317">
        <v>11.733321600000002</v>
      </c>
      <c r="O649" s="52">
        <v>1</v>
      </c>
      <c r="P649" s="53"/>
      <c r="Q649" s="54">
        <v>1</v>
      </c>
      <c r="R649" s="52">
        <v>11.733321600000002</v>
      </c>
      <c r="S649" s="55">
        <v>0</v>
      </c>
      <c r="T649" s="54">
        <v>11.733321600000002</v>
      </c>
      <c r="U649" s="56">
        <v>1</v>
      </c>
    </row>
    <row r="650" spans="1:21" ht="25.5" x14ac:dyDescent="0.2">
      <c r="A650" s="60" t="s">
        <v>1611</v>
      </c>
      <c r="B650" s="103" t="s">
        <v>1612</v>
      </c>
      <c r="C650" s="101" t="s">
        <v>1613</v>
      </c>
      <c r="D650" s="102" t="s">
        <v>505</v>
      </c>
      <c r="E650" s="154" t="s">
        <v>35</v>
      </c>
      <c r="F650" s="104">
        <v>114</v>
      </c>
      <c r="G650" s="156">
        <v>28.017599999999998</v>
      </c>
      <c r="H650" s="50">
        <v>21.573551999999999</v>
      </c>
      <c r="I650" s="51">
        <v>2459.3849279999999</v>
      </c>
      <c r="J650" s="317"/>
      <c r="K650" s="317">
        <v>0</v>
      </c>
      <c r="L650" s="317"/>
      <c r="M650" s="317">
        <v>0</v>
      </c>
      <c r="N650" s="317">
        <v>2459.3849279999999</v>
      </c>
      <c r="O650" s="52">
        <v>114</v>
      </c>
      <c r="P650" s="53"/>
      <c r="Q650" s="54">
        <v>114</v>
      </c>
      <c r="R650" s="52">
        <v>2459.3849279999999</v>
      </c>
      <c r="S650" s="55">
        <v>0</v>
      </c>
      <c r="T650" s="54">
        <v>2459.3849279999999</v>
      </c>
      <c r="U650" s="56">
        <v>1</v>
      </c>
    </row>
    <row r="651" spans="1:21" ht="25.5" x14ac:dyDescent="0.2">
      <c r="A651" s="60" t="s">
        <v>1614</v>
      </c>
      <c r="B651" s="103" t="s">
        <v>1615</v>
      </c>
      <c r="C651" s="101" t="s">
        <v>1616</v>
      </c>
      <c r="D651" s="102" t="s">
        <v>505</v>
      </c>
      <c r="E651" s="154" t="s">
        <v>35</v>
      </c>
      <c r="F651" s="104">
        <v>39</v>
      </c>
      <c r="G651" s="156">
        <v>22.314239999999998</v>
      </c>
      <c r="H651" s="50">
        <v>17.181964799999999</v>
      </c>
      <c r="I651" s="51">
        <v>670.09662719999994</v>
      </c>
      <c r="J651" s="317"/>
      <c r="K651" s="317">
        <v>0</v>
      </c>
      <c r="L651" s="317"/>
      <c r="M651" s="317">
        <v>0</v>
      </c>
      <c r="N651" s="317">
        <v>670.09662719999994</v>
      </c>
      <c r="O651" s="52">
        <v>39</v>
      </c>
      <c r="P651" s="53"/>
      <c r="Q651" s="54">
        <v>39</v>
      </c>
      <c r="R651" s="52">
        <v>670.09662719999994</v>
      </c>
      <c r="S651" s="55">
        <v>0</v>
      </c>
      <c r="T651" s="54">
        <v>670.09662719999994</v>
      </c>
      <c r="U651" s="56">
        <v>1</v>
      </c>
    </row>
    <row r="652" spans="1:21" ht="25.5" x14ac:dyDescent="0.2">
      <c r="A652" s="60" t="s">
        <v>1617</v>
      </c>
      <c r="B652" s="103" t="s">
        <v>1369</v>
      </c>
      <c r="C652" s="101" t="s">
        <v>1370</v>
      </c>
      <c r="D652" s="102" t="s">
        <v>505</v>
      </c>
      <c r="E652" s="154" t="s">
        <v>35</v>
      </c>
      <c r="F652" s="104">
        <v>4</v>
      </c>
      <c r="G652" s="156">
        <v>13.40352</v>
      </c>
      <c r="H652" s="50">
        <v>10.320710400000001</v>
      </c>
      <c r="I652" s="51">
        <v>41.282841600000005</v>
      </c>
      <c r="J652" s="317"/>
      <c r="K652" s="317">
        <v>0</v>
      </c>
      <c r="L652" s="317"/>
      <c r="M652" s="317">
        <v>0</v>
      </c>
      <c r="N652" s="317">
        <v>41.282841600000005</v>
      </c>
      <c r="O652" s="52">
        <v>4</v>
      </c>
      <c r="P652" s="53"/>
      <c r="Q652" s="54">
        <v>4</v>
      </c>
      <c r="R652" s="52">
        <v>41.282841600000005</v>
      </c>
      <c r="S652" s="55">
        <v>0</v>
      </c>
      <c r="T652" s="54">
        <v>41.282841600000005</v>
      </c>
      <c r="U652" s="56">
        <v>1</v>
      </c>
    </row>
    <row r="653" spans="1:21" ht="25.5" x14ac:dyDescent="0.2">
      <c r="A653" s="60" t="s">
        <v>1618</v>
      </c>
      <c r="B653" s="103" t="s">
        <v>1372</v>
      </c>
      <c r="C653" s="101" t="s">
        <v>1373</v>
      </c>
      <c r="D653" s="102" t="s">
        <v>505</v>
      </c>
      <c r="E653" s="154" t="s">
        <v>35</v>
      </c>
      <c r="F653" s="104">
        <v>51</v>
      </c>
      <c r="G653" s="156">
        <v>29.939519999999998</v>
      </c>
      <c r="H653" s="50">
        <v>23.0534304</v>
      </c>
      <c r="I653" s="51">
        <v>1175.7249503999999</v>
      </c>
      <c r="J653" s="317"/>
      <c r="K653" s="317">
        <v>0</v>
      </c>
      <c r="L653" s="317"/>
      <c r="M653" s="317">
        <v>0</v>
      </c>
      <c r="N653" s="317">
        <v>1175.7249503999999</v>
      </c>
      <c r="O653" s="52">
        <v>51</v>
      </c>
      <c r="P653" s="53"/>
      <c r="Q653" s="54">
        <v>51</v>
      </c>
      <c r="R653" s="52">
        <v>1175.7249503999999</v>
      </c>
      <c r="S653" s="55">
        <v>0</v>
      </c>
      <c r="T653" s="54">
        <v>1175.7249503999999</v>
      </c>
      <c r="U653" s="56">
        <v>1</v>
      </c>
    </row>
    <row r="654" spans="1:21" ht="25.5" x14ac:dyDescent="0.2">
      <c r="A654" s="60" t="s">
        <v>1619</v>
      </c>
      <c r="B654" s="103" t="s">
        <v>1378</v>
      </c>
      <c r="C654" s="101" t="s">
        <v>1379</v>
      </c>
      <c r="D654" s="102" t="s">
        <v>505</v>
      </c>
      <c r="E654" s="154" t="s">
        <v>35</v>
      </c>
      <c r="F654" s="104">
        <v>7</v>
      </c>
      <c r="G654" s="156">
        <v>23.69952</v>
      </c>
      <c r="H654" s="50">
        <v>18.2486304</v>
      </c>
      <c r="I654" s="51">
        <v>127.7404128</v>
      </c>
      <c r="J654" s="317"/>
      <c r="K654" s="317">
        <v>0</v>
      </c>
      <c r="L654" s="317"/>
      <c r="M654" s="317">
        <v>0</v>
      </c>
      <c r="N654" s="317">
        <v>127.7404128</v>
      </c>
      <c r="O654" s="52">
        <v>7</v>
      </c>
      <c r="P654" s="53"/>
      <c r="Q654" s="54">
        <v>7</v>
      </c>
      <c r="R654" s="52">
        <v>127.7404128</v>
      </c>
      <c r="S654" s="55">
        <v>0</v>
      </c>
      <c r="T654" s="54">
        <v>127.7404128</v>
      </c>
      <c r="U654" s="56">
        <v>1</v>
      </c>
    </row>
    <row r="655" spans="1:21" ht="25.5" x14ac:dyDescent="0.2">
      <c r="A655" s="60" t="s">
        <v>1620</v>
      </c>
      <c r="B655" s="103" t="s">
        <v>1621</v>
      </c>
      <c r="C655" s="101" t="s">
        <v>398</v>
      </c>
      <c r="D655" s="102" t="s">
        <v>505</v>
      </c>
      <c r="E655" s="154" t="s">
        <v>35</v>
      </c>
      <c r="F655" s="104">
        <v>18</v>
      </c>
      <c r="G655" s="156">
        <v>26.382719999999999</v>
      </c>
      <c r="H655" s="50">
        <v>20.3146944</v>
      </c>
      <c r="I655" s="51">
        <v>365.66449920000002</v>
      </c>
      <c r="J655" s="317"/>
      <c r="K655" s="317">
        <v>0</v>
      </c>
      <c r="L655" s="317"/>
      <c r="M655" s="317">
        <v>0</v>
      </c>
      <c r="N655" s="317">
        <v>365.66449920000002</v>
      </c>
      <c r="O655" s="52">
        <v>18</v>
      </c>
      <c r="P655" s="53"/>
      <c r="Q655" s="54">
        <v>18</v>
      </c>
      <c r="R655" s="52">
        <v>365.66449920000002</v>
      </c>
      <c r="S655" s="55">
        <v>0</v>
      </c>
      <c r="T655" s="54">
        <v>365.66449920000002</v>
      </c>
      <c r="U655" s="56">
        <v>1</v>
      </c>
    </row>
    <row r="656" spans="1:21" ht="25.5" x14ac:dyDescent="0.2">
      <c r="A656" s="60" t="s">
        <v>1622</v>
      </c>
      <c r="B656" s="103" t="s">
        <v>1623</v>
      </c>
      <c r="C656" s="101" t="s">
        <v>399</v>
      </c>
      <c r="D656" s="102" t="s">
        <v>505</v>
      </c>
      <c r="E656" s="154" t="s">
        <v>35</v>
      </c>
      <c r="F656" s="104">
        <v>27</v>
      </c>
      <c r="G656" s="156">
        <v>43.168320000000001</v>
      </c>
      <c r="H656" s="50">
        <v>33.2396064</v>
      </c>
      <c r="I656" s="51">
        <v>897.46937279999997</v>
      </c>
      <c r="J656" s="317"/>
      <c r="K656" s="317">
        <v>0</v>
      </c>
      <c r="L656" s="317"/>
      <c r="M656" s="317">
        <v>0</v>
      </c>
      <c r="N656" s="317">
        <v>897.46937279999997</v>
      </c>
      <c r="O656" s="52">
        <v>27</v>
      </c>
      <c r="P656" s="53"/>
      <c r="Q656" s="54">
        <v>27</v>
      </c>
      <c r="R656" s="52">
        <v>897.46937279999997</v>
      </c>
      <c r="S656" s="55">
        <v>0</v>
      </c>
      <c r="T656" s="54">
        <v>897.46937279999997</v>
      </c>
      <c r="U656" s="56">
        <v>1</v>
      </c>
    </row>
    <row r="657" spans="1:21" ht="25.5" x14ac:dyDescent="0.2">
      <c r="A657" s="60" t="s">
        <v>1624</v>
      </c>
      <c r="B657" s="103" t="s">
        <v>1625</v>
      </c>
      <c r="C657" s="101" t="s">
        <v>400</v>
      </c>
      <c r="D657" s="102" t="s">
        <v>505</v>
      </c>
      <c r="E657" s="154" t="s">
        <v>35</v>
      </c>
      <c r="F657" s="104">
        <v>34</v>
      </c>
      <c r="G657" s="156">
        <v>33.084479999999999</v>
      </c>
      <c r="H657" s="50">
        <v>25.475049599999998</v>
      </c>
      <c r="I657" s="51">
        <v>866.1516863999999</v>
      </c>
      <c r="J657" s="317"/>
      <c r="K657" s="317">
        <v>0</v>
      </c>
      <c r="L657" s="317"/>
      <c r="M657" s="317">
        <v>0</v>
      </c>
      <c r="N657" s="317">
        <v>866.1516863999999</v>
      </c>
      <c r="O657" s="52">
        <v>34</v>
      </c>
      <c r="P657" s="53"/>
      <c r="Q657" s="54">
        <v>34</v>
      </c>
      <c r="R657" s="52">
        <v>866.1516863999999</v>
      </c>
      <c r="S657" s="55">
        <v>0</v>
      </c>
      <c r="T657" s="54">
        <v>866.1516863999999</v>
      </c>
      <c r="U657" s="56">
        <v>1</v>
      </c>
    </row>
    <row r="658" spans="1:21" ht="25.5" x14ac:dyDescent="0.2">
      <c r="A658" s="60" t="s">
        <v>1626</v>
      </c>
      <c r="B658" s="103" t="s">
        <v>1627</v>
      </c>
      <c r="C658" s="101" t="s">
        <v>401</v>
      </c>
      <c r="D658" s="102" t="s">
        <v>505</v>
      </c>
      <c r="E658" s="154" t="s">
        <v>35</v>
      </c>
      <c r="F658" s="104">
        <v>126</v>
      </c>
      <c r="G658" s="156">
        <v>55.398719999999997</v>
      </c>
      <c r="H658" s="50">
        <v>42.657014400000001</v>
      </c>
      <c r="I658" s="51">
        <v>5374.7838143999998</v>
      </c>
      <c r="J658" s="317"/>
      <c r="K658" s="317">
        <v>0</v>
      </c>
      <c r="L658" s="317"/>
      <c r="M658" s="317">
        <v>0</v>
      </c>
      <c r="N658" s="317">
        <v>5374.7838143999998</v>
      </c>
      <c r="O658" s="52">
        <v>126</v>
      </c>
      <c r="P658" s="53"/>
      <c r="Q658" s="54">
        <v>126</v>
      </c>
      <c r="R658" s="52">
        <v>5374.7838143999998</v>
      </c>
      <c r="S658" s="55">
        <v>0</v>
      </c>
      <c r="T658" s="54">
        <v>5374.7838143999998</v>
      </c>
      <c r="U658" s="56">
        <v>1</v>
      </c>
    </row>
    <row r="659" spans="1:21" ht="25.5" x14ac:dyDescent="0.2">
      <c r="A659" s="60" t="s">
        <v>1628</v>
      </c>
      <c r="B659" s="103" t="s">
        <v>1629</v>
      </c>
      <c r="C659" s="101" t="s">
        <v>402</v>
      </c>
      <c r="D659" s="102" t="s">
        <v>505</v>
      </c>
      <c r="E659" s="154" t="s">
        <v>35</v>
      </c>
      <c r="F659" s="104">
        <v>117</v>
      </c>
      <c r="G659" s="156">
        <v>76.103039999999993</v>
      </c>
      <c r="H659" s="50">
        <v>58.599340799999993</v>
      </c>
      <c r="I659" s="51">
        <v>6856.1228735999994</v>
      </c>
      <c r="J659" s="317"/>
      <c r="K659" s="317">
        <v>0</v>
      </c>
      <c r="L659" s="317"/>
      <c r="M659" s="317">
        <v>0</v>
      </c>
      <c r="N659" s="317">
        <v>6856.1228735999994</v>
      </c>
      <c r="O659" s="52">
        <v>117</v>
      </c>
      <c r="P659" s="53"/>
      <c r="Q659" s="54">
        <v>117</v>
      </c>
      <c r="R659" s="52">
        <v>6856.1228735999994</v>
      </c>
      <c r="S659" s="55">
        <v>0</v>
      </c>
      <c r="T659" s="54">
        <v>6856.1228735999994</v>
      </c>
      <c r="U659" s="56">
        <v>1</v>
      </c>
    </row>
    <row r="660" spans="1:21" ht="12.75" customHeight="1" x14ac:dyDescent="0.2">
      <c r="A660" s="215" t="s">
        <v>1630</v>
      </c>
      <c r="B660" s="208"/>
      <c r="C660" s="184" t="s">
        <v>299</v>
      </c>
      <c r="D660" s="184"/>
      <c r="E660" s="176"/>
      <c r="F660" s="184"/>
      <c r="G660" s="180"/>
      <c r="H660" s="181"/>
      <c r="I660" s="216">
        <v>5818.6992864000013</v>
      </c>
      <c r="J660" s="216">
        <v>0</v>
      </c>
      <c r="K660" s="216">
        <v>0</v>
      </c>
      <c r="L660" s="216">
        <v>0</v>
      </c>
      <c r="M660" s="216">
        <v>0</v>
      </c>
      <c r="N660" s="216">
        <v>5818.6992864000013</v>
      </c>
      <c r="O660" s="216"/>
      <c r="P660" s="216"/>
      <c r="Q660" s="216"/>
      <c r="R660" s="216">
        <v>5818.6992864000013</v>
      </c>
      <c r="S660" s="216">
        <v>0</v>
      </c>
      <c r="T660" s="216">
        <v>5818.6992864000013</v>
      </c>
      <c r="U660" s="84">
        <v>1</v>
      </c>
    </row>
    <row r="661" spans="1:21" ht="51" x14ac:dyDescent="0.2">
      <c r="A661" s="217" t="s">
        <v>1631</v>
      </c>
      <c r="B661" s="103" t="s">
        <v>1390</v>
      </c>
      <c r="C661" s="101" t="s">
        <v>301</v>
      </c>
      <c r="D661" s="102" t="s">
        <v>505</v>
      </c>
      <c r="E661" s="154" t="s">
        <v>27</v>
      </c>
      <c r="F661" s="104">
        <v>1</v>
      </c>
      <c r="G661" s="156">
        <v>53.451839999999997</v>
      </c>
      <c r="H661" s="50">
        <v>41.157916799999995</v>
      </c>
      <c r="I661" s="51">
        <v>41.157916799999995</v>
      </c>
      <c r="J661" s="317"/>
      <c r="K661" s="317">
        <v>0</v>
      </c>
      <c r="L661" s="317"/>
      <c r="M661" s="317">
        <v>0</v>
      </c>
      <c r="N661" s="317">
        <v>41.157916799999995</v>
      </c>
      <c r="O661" s="52">
        <v>1</v>
      </c>
      <c r="P661" s="53"/>
      <c r="Q661" s="54">
        <v>1</v>
      </c>
      <c r="R661" s="52">
        <v>41.157916799999995</v>
      </c>
      <c r="S661" s="55">
        <v>0</v>
      </c>
      <c r="T661" s="54">
        <v>41.157916799999995</v>
      </c>
      <c r="U661" s="56">
        <v>1</v>
      </c>
    </row>
    <row r="662" spans="1:21" ht="38.25" x14ac:dyDescent="0.2">
      <c r="A662" s="217" t="s">
        <v>1632</v>
      </c>
      <c r="B662" s="103" t="s">
        <v>1397</v>
      </c>
      <c r="C662" s="101" t="s">
        <v>303</v>
      </c>
      <c r="D662" s="102" t="s">
        <v>505</v>
      </c>
      <c r="E662" s="154" t="s">
        <v>27</v>
      </c>
      <c r="F662" s="104">
        <v>4</v>
      </c>
      <c r="G662" s="156">
        <v>8.4489599999999996</v>
      </c>
      <c r="H662" s="50">
        <v>6.5056991999999996</v>
      </c>
      <c r="I662" s="51">
        <v>26.022796799999998</v>
      </c>
      <c r="J662" s="317"/>
      <c r="K662" s="317">
        <v>0</v>
      </c>
      <c r="L662" s="317"/>
      <c r="M662" s="317">
        <v>0</v>
      </c>
      <c r="N662" s="317">
        <v>26.022796799999998</v>
      </c>
      <c r="O662" s="52">
        <v>4</v>
      </c>
      <c r="P662" s="53"/>
      <c r="Q662" s="54">
        <v>4</v>
      </c>
      <c r="R662" s="52">
        <v>26.022796799999998</v>
      </c>
      <c r="S662" s="55">
        <v>0</v>
      </c>
      <c r="T662" s="54">
        <v>26.022796799999998</v>
      </c>
      <c r="U662" s="56">
        <v>1</v>
      </c>
    </row>
    <row r="663" spans="1:21" ht="38.25" x14ac:dyDescent="0.2">
      <c r="A663" s="217" t="s">
        <v>1633</v>
      </c>
      <c r="B663" s="103" t="s">
        <v>1634</v>
      </c>
      <c r="C663" s="101" t="s">
        <v>403</v>
      </c>
      <c r="D663" s="102" t="s">
        <v>505</v>
      </c>
      <c r="E663" s="154" t="s">
        <v>27</v>
      </c>
      <c r="F663" s="104">
        <v>4</v>
      </c>
      <c r="G663" s="156">
        <v>7.7500799999999996</v>
      </c>
      <c r="H663" s="50">
        <v>5.9675615999999998</v>
      </c>
      <c r="I663" s="51">
        <v>23.870246399999999</v>
      </c>
      <c r="J663" s="317"/>
      <c r="K663" s="317">
        <v>0</v>
      </c>
      <c r="L663" s="317"/>
      <c r="M663" s="317">
        <v>0</v>
      </c>
      <c r="N663" s="317">
        <v>23.870246399999999</v>
      </c>
      <c r="O663" s="52">
        <v>4</v>
      </c>
      <c r="P663" s="53"/>
      <c r="Q663" s="54">
        <v>4</v>
      </c>
      <c r="R663" s="52">
        <v>23.870246399999999</v>
      </c>
      <c r="S663" s="55">
        <v>0</v>
      </c>
      <c r="T663" s="54">
        <v>23.870246399999999</v>
      </c>
      <c r="U663" s="56">
        <v>1</v>
      </c>
    </row>
    <row r="664" spans="1:21" ht="38.25" x14ac:dyDescent="0.2">
      <c r="A664" s="217" t="s">
        <v>1635</v>
      </c>
      <c r="B664" s="103" t="s">
        <v>1399</v>
      </c>
      <c r="C664" s="101" t="s">
        <v>304</v>
      </c>
      <c r="D664" s="102" t="s">
        <v>505</v>
      </c>
      <c r="E664" s="154" t="s">
        <v>27</v>
      </c>
      <c r="F664" s="104">
        <v>4</v>
      </c>
      <c r="G664" s="156">
        <v>6.0777600000000005</v>
      </c>
      <c r="H664" s="50">
        <v>4.6798752000000006</v>
      </c>
      <c r="I664" s="51">
        <v>18.719500800000002</v>
      </c>
      <c r="J664" s="317"/>
      <c r="K664" s="317">
        <v>0</v>
      </c>
      <c r="L664" s="317"/>
      <c r="M664" s="317">
        <v>0</v>
      </c>
      <c r="N664" s="317">
        <v>18.719500800000002</v>
      </c>
      <c r="O664" s="52">
        <v>4</v>
      </c>
      <c r="P664" s="53"/>
      <c r="Q664" s="54">
        <v>4</v>
      </c>
      <c r="R664" s="52">
        <v>18.719500800000002</v>
      </c>
      <c r="S664" s="55">
        <v>0</v>
      </c>
      <c r="T664" s="54">
        <v>18.719500800000002</v>
      </c>
      <c r="U664" s="56">
        <v>1</v>
      </c>
    </row>
    <row r="665" spans="1:21" x14ac:dyDescent="0.2">
      <c r="A665" s="217" t="s">
        <v>1636</v>
      </c>
      <c r="B665" s="103" t="s">
        <v>1637</v>
      </c>
      <c r="C665" s="101" t="s">
        <v>404</v>
      </c>
      <c r="D665" s="102" t="s">
        <v>505</v>
      </c>
      <c r="E665" s="154" t="s">
        <v>30</v>
      </c>
      <c r="F665" s="104">
        <v>6</v>
      </c>
      <c r="G665" s="156">
        <v>13.6656</v>
      </c>
      <c r="H665" s="50">
        <v>10.522512000000001</v>
      </c>
      <c r="I665" s="51">
        <v>63.135072000000008</v>
      </c>
      <c r="J665" s="317"/>
      <c r="K665" s="317">
        <v>0</v>
      </c>
      <c r="L665" s="317"/>
      <c r="M665" s="317">
        <v>0</v>
      </c>
      <c r="N665" s="317">
        <v>63.135072000000008</v>
      </c>
      <c r="O665" s="52">
        <v>6</v>
      </c>
      <c r="P665" s="53"/>
      <c r="Q665" s="54">
        <v>6</v>
      </c>
      <c r="R665" s="52">
        <v>63.135072000000008</v>
      </c>
      <c r="S665" s="55">
        <v>0</v>
      </c>
      <c r="T665" s="54">
        <v>63.135072000000008</v>
      </c>
      <c r="U665" s="56">
        <v>1</v>
      </c>
    </row>
    <row r="666" spans="1:21" ht="25.5" x14ac:dyDescent="0.2">
      <c r="A666" s="217" t="s">
        <v>1638</v>
      </c>
      <c r="B666" s="103" t="s">
        <v>1639</v>
      </c>
      <c r="C666" s="101" t="s">
        <v>1640</v>
      </c>
      <c r="D666" s="102" t="s">
        <v>505</v>
      </c>
      <c r="E666" s="154" t="s">
        <v>30</v>
      </c>
      <c r="F666" s="104">
        <v>2</v>
      </c>
      <c r="G666" s="156">
        <v>18.445439999999998</v>
      </c>
      <c r="H666" s="50">
        <v>14.202988799999998</v>
      </c>
      <c r="I666" s="51">
        <v>28.405977599999996</v>
      </c>
      <c r="J666" s="317"/>
      <c r="K666" s="317">
        <v>0</v>
      </c>
      <c r="L666" s="317"/>
      <c r="M666" s="317">
        <v>0</v>
      </c>
      <c r="N666" s="317">
        <v>28.405977599999996</v>
      </c>
      <c r="O666" s="52">
        <v>2</v>
      </c>
      <c r="P666" s="53"/>
      <c r="Q666" s="54">
        <v>2</v>
      </c>
      <c r="R666" s="52">
        <v>28.405977599999996</v>
      </c>
      <c r="S666" s="55">
        <v>0</v>
      </c>
      <c r="T666" s="54">
        <v>28.405977599999996</v>
      </c>
      <c r="U666" s="56">
        <v>1</v>
      </c>
    </row>
    <row r="667" spans="1:21" ht="38.25" x14ac:dyDescent="0.2">
      <c r="A667" s="217" t="s">
        <v>1641</v>
      </c>
      <c r="B667" s="103" t="s">
        <v>1642</v>
      </c>
      <c r="C667" s="101" t="s">
        <v>405</v>
      </c>
      <c r="D667" s="102" t="s">
        <v>505</v>
      </c>
      <c r="E667" s="154" t="s">
        <v>27</v>
      </c>
      <c r="F667" s="104">
        <v>6</v>
      </c>
      <c r="G667" s="156">
        <v>40.784640000000003</v>
      </c>
      <c r="H667" s="50">
        <v>31.404172800000005</v>
      </c>
      <c r="I667" s="51">
        <v>188.42503680000004</v>
      </c>
      <c r="J667" s="317"/>
      <c r="K667" s="317">
        <v>0</v>
      </c>
      <c r="L667" s="317"/>
      <c r="M667" s="317">
        <v>0</v>
      </c>
      <c r="N667" s="317">
        <v>188.42503680000004</v>
      </c>
      <c r="O667" s="52">
        <v>6</v>
      </c>
      <c r="P667" s="53"/>
      <c r="Q667" s="54">
        <v>6</v>
      </c>
      <c r="R667" s="52">
        <v>188.42503680000004</v>
      </c>
      <c r="S667" s="55">
        <v>0</v>
      </c>
      <c r="T667" s="54">
        <v>188.42503680000004</v>
      </c>
      <c r="U667" s="56">
        <v>1</v>
      </c>
    </row>
    <row r="668" spans="1:21" ht="38.25" x14ac:dyDescent="0.2">
      <c r="A668" s="217" t="s">
        <v>1643</v>
      </c>
      <c r="B668" s="103" t="s">
        <v>1644</v>
      </c>
      <c r="C668" s="101" t="s">
        <v>406</v>
      </c>
      <c r="D668" s="102" t="s">
        <v>505</v>
      </c>
      <c r="E668" s="154" t="s">
        <v>27</v>
      </c>
      <c r="F668" s="104">
        <v>1</v>
      </c>
      <c r="G668" s="156">
        <v>43.505279999999999</v>
      </c>
      <c r="H668" s="50">
        <v>33.499065600000002</v>
      </c>
      <c r="I668" s="51">
        <v>33.499065600000002</v>
      </c>
      <c r="J668" s="317"/>
      <c r="K668" s="317">
        <v>0</v>
      </c>
      <c r="L668" s="317"/>
      <c r="M668" s="317">
        <v>0</v>
      </c>
      <c r="N668" s="317">
        <v>33.499065600000002</v>
      </c>
      <c r="O668" s="52">
        <v>1</v>
      </c>
      <c r="P668" s="53"/>
      <c r="Q668" s="54">
        <v>1</v>
      </c>
      <c r="R668" s="52">
        <v>33.499065600000002</v>
      </c>
      <c r="S668" s="55">
        <v>0</v>
      </c>
      <c r="T668" s="54">
        <v>33.499065600000002</v>
      </c>
      <c r="U668" s="56">
        <v>1</v>
      </c>
    </row>
    <row r="669" spans="1:21" ht="25.5" x14ac:dyDescent="0.2">
      <c r="A669" s="217" t="s">
        <v>1645</v>
      </c>
      <c r="B669" s="103" t="s">
        <v>1646</v>
      </c>
      <c r="C669" s="101" t="s">
        <v>407</v>
      </c>
      <c r="D669" s="102" t="s">
        <v>505</v>
      </c>
      <c r="E669" s="154" t="s">
        <v>27</v>
      </c>
      <c r="F669" s="104">
        <v>1</v>
      </c>
      <c r="G669" s="156">
        <v>13.553279999999999</v>
      </c>
      <c r="H669" s="50">
        <v>10.436025599999999</v>
      </c>
      <c r="I669" s="51">
        <v>10.436025599999999</v>
      </c>
      <c r="J669" s="317"/>
      <c r="K669" s="317">
        <v>0</v>
      </c>
      <c r="L669" s="317"/>
      <c r="M669" s="317">
        <v>0</v>
      </c>
      <c r="N669" s="317">
        <v>10.436025599999999</v>
      </c>
      <c r="O669" s="52">
        <v>1</v>
      </c>
      <c r="P669" s="53"/>
      <c r="Q669" s="54">
        <v>1</v>
      </c>
      <c r="R669" s="52">
        <v>10.436025599999999</v>
      </c>
      <c r="S669" s="55">
        <v>0</v>
      </c>
      <c r="T669" s="54">
        <v>10.436025599999999</v>
      </c>
      <c r="U669" s="56">
        <v>1</v>
      </c>
    </row>
    <row r="670" spans="1:21" ht="25.5" x14ac:dyDescent="0.2">
      <c r="A670" s="217" t="s">
        <v>1647</v>
      </c>
      <c r="B670" s="103" t="s">
        <v>1648</v>
      </c>
      <c r="C670" s="101" t="s">
        <v>408</v>
      </c>
      <c r="D670" s="102" t="s">
        <v>505</v>
      </c>
      <c r="E670" s="154" t="s">
        <v>27</v>
      </c>
      <c r="F670" s="104">
        <v>6</v>
      </c>
      <c r="G670" s="156">
        <v>19.194240000000001</v>
      </c>
      <c r="H670" s="50">
        <v>14.779564800000001</v>
      </c>
      <c r="I670" s="51">
        <v>88.677388800000003</v>
      </c>
      <c r="J670" s="317"/>
      <c r="K670" s="317">
        <v>0</v>
      </c>
      <c r="L670" s="317"/>
      <c r="M670" s="317">
        <v>0</v>
      </c>
      <c r="N670" s="317">
        <v>88.677388800000003</v>
      </c>
      <c r="O670" s="52">
        <v>6</v>
      </c>
      <c r="P670" s="53"/>
      <c r="Q670" s="54">
        <v>6</v>
      </c>
      <c r="R670" s="52">
        <v>88.677388800000003</v>
      </c>
      <c r="S670" s="55">
        <v>0</v>
      </c>
      <c r="T670" s="54">
        <v>88.677388800000003</v>
      </c>
      <c r="U670" s="56">
        <v>1</v>
      </c>
    </row>
    <row r="671" spans="1:21" ht="25.5" x14ac:dyDescent="0.2">
      <c r="A671" s="217" t="s">
        <v>1649</v>
      </c>
      <c r="B671" s="103" t="s">
        <v>1650</v>
      </c>
      <c r="C671" s="101" t="s">
        <v>409</v>
      </c>
      <c r="D671" s="102" t="s">
        <v>505</v>
      </c>
      <c r="E671" s="154" t="s">
        <v>27</v>
      </c>
      <c r="F671" s="104">
        <v>3</v>
      </c>
      <c r="G671" s="156">
        <v>13.153919999999999</v>
      </c>
      <c r="H671" s="50">
        <v>10.128518399999999</v>
      </c>
      <c r="I671" s="51">
        <v>30.385555199999999</v>
      </c>
      <c r="J671" s="317"/>
      <c r="K671" s="317">
        <v>0</v>
      </c>
      <c r="L671" s="317"/>
      <c r="M671" s="317">
        <v>0</v>
      </c>
      <c r="N671" s="317">
        <v>30.385555199999999</v>
      </c>
      <c r="O671" s="52">
        <v>3</v>
      </c>
      <c r="P671" s="53"/>
      <c r="Q671" s="54">
        <v>3</v>
      </c>
      <c r="R671" s="52">
        <v>30.385555199999999</v>
      </c>
      <c r="S671" s="55">
        <v>0</v>
      </c>
      <c r="T671" s="54">
        <v>30.385555199999999</v>
      </c>
      <c r="U671" s="56">
        <v>1</v>
      </c>
    </row>
    <row r="672" spans="1:21" ht="25.5" x14ac:dyDescent="0.2">
      <c r="A672" s="217" t="s">
        <v>1651</v>
      </c>
      <c r="B672" s="103" t="s">
        <v>1652</v>
      </c>
      <c r="C672" s="101" t="s">
        <v>410</v>
      </c>
      <c r="D672" s="102" t="s">
        <v>505</v>
      </c>
      <c r="E672" s="154" t="s">
        <v>27</v>
      </c>
      <c r="F672" s="104">
        <v>4</v>
      </c>
      <c r="G672" s="156">
        <v>25.60896</v>
      </c>
      <c r="H672" s="50">
        <v>19.718899199999999</v>
      </c>
      <c r="I672" s="51">
        <v>78.875596799999997</v>
      </c>
      <c r="J672" s="317"/>
      <c r="K672" s="317">
        <v>0</v>
      </c>
      <c r="L672" s="317"/>
      <c r="M672" s="317">
        <v>0</v>
      </c>
      <c r="N672" s="317">
        <v>78.875596799999997</v>
      </c>
      <c r="O672" s="52">
        <v>4</v>
      </c>
      <c r="P672" s="53"/>
      <c r="Q672" s="54">
        <v>4</v>
      </c>
      <c r="R672" s="52">
        <v>78.875596799999997</v>
      </c>
      <c r="S672" s="55">
        <v>0</v>
      </c>
      <c r="T672" s="54">
        <v>78.875596799999997</v>
      </c>
      <c r="U672" s="56">
        <v>1</v>
      </c>
    </row>
    <row r="673" spans="1:21" ht="38.25" x14ac:dyDescent="0.2">
      <c r="A673" s="217" t="s">
        <v>1653</v>
      </c>
      <c r="B673" s="103" t="s">
        <v>1654</v>
      </c>
      <c r="C673" s="101" t="s">
        <v>411</v>
      </c>
      <c r="D673" s="102" t="s">
        <v>505</v>
      </c>
      <c r="E673" s="154" t="s">
        <v>27</v>
      </c>
      <c r="F673" s="104">
        <v>17</v>
      </c>
      <c r="G673" s="156">
        <v>49.083839999999995</v>
      </c>
      <c r="H673" s="50">
        <v>37.794556799999995</v>
      </c>
      <c r="I673" s="51">
        <v>642.50746559999993</v>
      </c>
      <c r="J673" s="317"/>
      <c r="K673" s="317">
        <v>0</v>
      </c>
      <c r="L673" s="317"/>
      <c r="M673" s="317">
        <v>0</v>
      </c>
      <c r="N673" s="317">
        <v>642.50746559999993</v>
      </c>
      <c r="O673" s="52">
        <v>17</v>
      </c>
      <c r="P673" s="53"/>
      <c r="Q673" s="54">
        <v>17</v>
      </c>
      <c r="R673" s="52">
        <v>642.50746559999993</v>
      </c>
      <c r="S673" s="55">
        <v>0</v>
      </c>
      <c r="T673" s="54">
        <v>642.50746559999993</v>
      </c>
      <c r="U673" s="56">
        <v>1</v>
      </c>
    </row>
    <row r="674" spans="1:21" ht="38.25" x14ac:dyDescent="0.2">
      <c r="A674" s="217" t="s">
        <v>1655</v>
      </c>
      <c r="B674" s="103" t="s">
        <v>1537</v>
      </c>
      <c r="C674" s="101" t="s">
        <v>368</v>
      </c>
      <c r="D674" s="102" t="s">
        <v>505</v>
      </c>
      <c r="E674" s="154" t="s">
        <v>27</v>
      </c>
      <c r="F674" s="104">
        <v>4</v>
      </c>
      <c r="G674" s="156">
        <v>47.399039999999999</v>
      </c>
      <c r="H674" s="50">
        <v>36.497260799999999</v>
      </c>
      <c r="I674" s="51">
        <v>145.9890432</v>
      </c>
      <c r="J674" s="317"/>
      <c r="K674" s="317">
        <v>0</v>
      </c>
      <c r="L674" s="317"/>
      <c r="M674" s="317">
        <v>0</v>
      </c>
      <c r="N674" s="317">
        <v>145.9890432</v>
      </c>
      <c r="O674" s="52">
        <v>4</v>
      </c>
      <c r="P674" s="53"/>
      <c r="Q674" s="54">
        <v>4</v>
      </c>
      <c r="R674" s="52">
        <v>145.9890432</v>
      </c>
      <c r="S674" s="55">
        <v>0</v>
      </c>
      <c r="T674" s="54">
        <v>145.9890432</v>
      </c>
      <c r="U674" s="56">
        <v>1</v>
      </c>
    </row>
    <row r="675" spans="1:21" ht="25.5" x14ac:dyDescent="0.2">
      <c r="A675" s="217" t="s">
        <v>1656</v>
      </c>
      <c r="B675" s="103" t="s">
        <v>1657</v>
      </c>
      <c r="C675" s="101" t="s">
        <v>1658</v>
      </c>
      <c r="D675" s="102" t="s">
        <v>505</v>
      </c>
      <c r="E675" s="154" t="s">
        <v>27</v>
      </c>
      <c r="F675" s="104">
        <v>2</v>
      </c>
      <c r="G675" s="156">
        <v>26.282879999999999</v>
      </c>
      <c r="H675" s="50">
        <v>20.2378176</v>
      </c>
      <c r="I675" s="51">
        <v>40.475635199999999</v>
      </c>
      <c r="J675" s="317"/>
      <c r="K675" s="317">
        <v>0</v>
      </c>
      <c r="L675" s="317"/>
      <c r="M675" s="317">
        <v>0</v>
      </c>
      <c r="N675" s="317">
        <v>40.475635199999999</v>
      </c>
      <c r="O675" s="52">
        <v>2</v>
      </c>
      <c r="P675" s="53"/>
      <c r="Q675" s="54">
        <v>2</v>
      </c>
      <c r="R675" s="52">
        <v>40.475635199999999</v>
      </c>
      <c r="S675" s="55">
        <v>0</v>
      </c>
      <c r="T675" s="54">
        <v>40.475635199999999</v>
      </c>
      <c r="U675" s="56">
        <v>1</v>
      </c>
    </row>
    <row r="676" spans="1:21" ht="25.5" x14ac:dyDescent="0.2">
      <c r="A676" s="217" t="s">
        <v>1659</v>
      </c>
      <c r="B676" s="103" t="s">
        <v>1660</v>
      </c>
      <c r="C676" s="101" t="s">
        <v>412</v>
      </c>
      <c r="D676" s="102" t="s">
        <v>505</v>
      </c>
      <c r="E676" s="154" t="s">
        <v>27</v>
      </c>
      <c r="F676" s="104">
        <v>7</v>
      </c>
      <c r="G676" s="156">
        <v>41.720640000000003</v>
      </c>
      <c r="H676" s="50">
        <v>32.124892800000005</v>
      </c>
      <c r="I676" s="51">
        <v>224.87424960000004</v>
      </c>
      <c r="J676" s="317"/>
      <c r="K676" s="317">
        <v>0</v>
      </c>
      <c r="L676" s="317"/>
      <c r="M676" s="317">
        <v>0</v>
      </c>
      <c r="N676" s="317">
        <v>224.87424960000004</v>
      </c>
      <c r="O676" s="52">
        <v>7</v>
      </c>
      <c r="P676" s="53"/>
      <c r="Q676" s="54">
        <v>7</v>
      </c>
      <c r="R676" s="52">
        <v>224.87424960000004</v>
      </c>
      <c r="S676" s="55">
        <v>0</v>
      </c>
      <c r="T676" s="54">
        <v>224.87424960000004</v>
      </c>
      <c r="U676" s="56">
        <v>1</v>
      </c>
    </row>
    <row r="677" spans="1:21" ht="25.5" x14ac:dyDescent="0.2">
      <c r="A677" s="217" t="s">
        <v>1661</v>
      </c>
      <c r="B677" s="103" t="s">
        <v>1662</v>
      </c>
      <c r="C677" s="101" t="s">
        <v>413</v>
      </c>
      <c r="D677" s="102" t="s">
        <v>505</v>
      </c>
      <c r="E677" s="154" t="s">
        <v>27</v>
      </c>
      <c r="F677" s="104">
        <v>4</v>
      </c>
      <c r="G677" s="156">
        <v>13.82784</v>
      </c>
      <c r="H677" s="50">
        <v>10.647436799999999</v>
      </c>
      <c r="I677" s="51">
        <v>42.589747199999998</v>
      </c>
      <c r="J677" s="317"/>
      <c r="K677" s="317">
        <v>0</v>
      </c>
      <c r="L677" s="317"/>
      <c r="M677" s="317">
        <v>0</v>
      </c>
      <c r="N677" s="317">
        <v>42.589747199999998</v>
      </c>
      <c r="O677" s="52">
        <v>4</v>
      </c>
      <c r="P677" s="53"/>
      <c r="Q677" s="54">
        <v>4</v>
      </c>
      <c r="R677" s="52">
        <v>42.589747199999998</v>
      </c>
      <c r="S677" s="55">
        <v>0</v>
      </c>
      <c r="T677" s="54">
        <v>42.589747199999998</v>
      </c>
      <c r="U677" s="56">
        <v>1</v>
      </c>
    </row>
    <row r="678" spans="1:21" ht="25.5" x14ac:dyDescent="0.2">
      <c r="A678" s="217" t="s">
        <v>1663</v>
      </c>
      <c r="B678" s="103" t="s">
        <v>1664</v>
      </c>
      <c r="C678" s="101" t="s">
        <v>414</v>
      </c>
      <c r="D678" s="102" t="s">
        <v>505</v>
      </c>
      <c r="E678" s="154" t="s">
        <v>27</v>
      </c>
      <c r="F678" s="104">
        <v>8</v>
      </c>
      <c r="G678" s="156">
        <v>130.75296</v>
      </c>
      <c r="H678" s="50">
        <v>100.6797792</v>
      </c>
      <c r="I678" s="51">
        <v>805.43823359999999</v>
      </c>
      <c r="J678" s="317"/>
      <c r="K678" s="317">
        <v>0</v>
      </c>
      <c r="L678" s="317"/>
      <c r="M678" s="317">
        <v>0</v>
      </c>
      <c r="N678" s="317">
        <v>805.43823359999999</v>
      </c>
      <c r="O678" s="52">
        <v>8</v>
      </c>
      <c r="P678" s="53"/>
      <c r="Q678" s="54">
        <v>8</v>
      </c>
      <c r="R678" s="52">
        <v>805.43823359999999</v>
      </c>
      <c r="S678" s="55">
        <v>0</v>
      </c>
      <c r="T678" s="54">
        <v>805.43823359999999</v>
      </c>
      <c r="U678" s="56">
        <v>1</v>
      </c>
    </row>
    <row r="679" spans="1:21" ht="25.5" x14ac:dyDescent="0.2">
      <c r="A679" s="217" t="s">
        <v>1665</v>
      </c>
      <c r="B679" s="103" t="s">
        <v>1436</v>
      </c>
      <c r="C679" s="101" t="s">
        <v>315</v>
      </c>
      <c r="D679" s="102" t="s">
        <v>505</v>
      </c>
      <c r="E679" s="154" t="s">
        <v>27</v>
      </c>
      <c r="F679" s="104">
        <v>2</v>
      </c>
      <c r="G679" s="156">
        <v>11.31936</v>
      </c>
      <c r="H679" s="50">
        <v>8.7159072000000002</v>
      </c>
      <c r="I679" s="51">
        <v>17.4318144</v>
      </c>
      <c r="J679" s="317"/>
      <c r="K679" s="317">
        <v>0</v>
      </c>
      <c r="L679" s="317"/>
      <c r="M679" s="317">
        <v>0</v>
      </c>
      <c r="N679" s="317">
        <v>17.4318144</v>
      </c>
      <c r="O679" s="52">
        <v>2</v>
      </c>
      <c r="P679" s="53"/>
      <c r="Q679" s="54">
        <v>2</v>
      </c>
      <c r="R679" s="52">
        <v>17.4318144</v>
      </c>
      <c r="S679" s="55">
        <v>0</v>
      </c>
      <c r="T679" s="54">
        <v>17.4318144</v>
      </c>
      <c r="U679" s="56">
        <v>1</v>
      </c>
    </row>
    <row r="680" spans="1:21" ht="25.5" x14ac:dyDescent="0.2">
      <c r="A680" s="217" t="s">
        <v>1666</v>
      </c>
      <c r="B680" s="103" t="s">
        <v>1667</v>
      </c>
      <c r="C680" s="101" t="s">
        <v>415</v>
      </c>
      <c r="D680" s="102" t="s">
        <v>505</v>
      </c>
      <c r="E680" s="154" t="s">
        <v>27</v>
      </c>
      <c r="F680" s="104">
        <v>53</v>
      </c>
      <c r="G680" s="156">
        <v>12.130560000000001</v>
      </c>
      <c r="H680" s="50">
        <v>9.3405312000000009</v>
      </c>
      <c r="I680" s="51">
        <v>495.04815360000003</v>
      </c>
      <c r="J680" s="317"/>
      <c r="K680" s="317">
        <v>0</v>
      </c>
      <c r="L680" s="317"/>
      <c r="M680" s="317">
        <v>0</v>
      </c>
      <c r="N680" s="317">
        <v>495.04815360000003</v>
      </c>
      <c r="O680" s="52">
        <v>53</v>
      </c>
      <c r="P680" s="53"/>
      <c r="Q680" s="54">
        <v>53</v>
      </c>
      <c r="R680" s="52">
        <v>495.04815360000003</v>
      </c>
      <c r="S680" s="55">
        <v>0</v>
      </c>
      <c r="T680" s="54">
        <v>495.04815360000003</v>
      </c>
      <c r="U680" s="56">
        <v>1</v>
      </c>
    </row>
    <row r="681" spans="1:21" ht="25.5" x14ac:dyDescent="0.2">
      <c r="A681" s="217" t="s">
        <v>1668</v>
      </c>
      <c r="B681" s="103" t="s">
        <v>1669</v>
      </c>
      <c r="C681" s="101" t="s">
        <v>416</v>
      </c>
      <c r="D681" s="102" t="s">
        <v>505</v>
      </c>
      <c r="E681" s="154" t="s">
        <v>27</v>
      </c>
      <c r="F681" s="104">
        <v>1</v>
      </c>
      <c r="G681" s="156">
        <v>15.21312</v>
      </c>
      <c r="H681" s="50">
        <v>11.7141024</v>
      </c>
      <c r="I681" s="51">
        <v>11.7141024</v>
      </c>
      <c r="J681" s="317"/>
      <c r="K681" s="317">
        <v>0</v>
      </c>
      <c r="L681" s="317"/>
      <c r="M681" s="317">
        <v>0</v>
      </c>
      <c r="N681" s="317">
        <v>11.7141024</v>
      </c>
      <c r="O681" s="52">
        <v>1</v>
      </c>
      <c r="P681" s="53"/>
      <c r="Q681" s="54">
        <v>1</v>
      </c>
      <c r="R681" s="52">
        <v>11.7141024</v>
      </c>
      <c r="S681" s="55">
        <v>0</v>
      </c>
      <c r="T681" s="54">
        <v>11.7141024</v>
      </c>
      <c r="U681" s="56">
        <v>1</v>
      </c>
    </row>
    <row r="682" spans="1:21" ht="25.5" x14ac:dyDescent="0.2">
      <c r="A682" s="217" t="s">
        <v>1670</v>
      </c>
      <c r="B682" s="103" t="s">
        <v>1442</v>
      </c>
      <c r="C682" s="101" t="s">
        <v>318</v>
      </c>
      <c r="D682" s="102" t="s">
        <v>505</v>
      </c>
      <c r="E682" s="154" t="s">
        <v>27</v>
      </c>
      <c r="F682" s="104">
        <v>4</v>
      </c>
      <c r="G682" s="156">
        <v>21.141120000000001</v>
      </c>
      <c r="H682" s="50">
        <v>16.278662400000002</v>
      </c>
      <c r="I682" s="51">
        <v>65.114649600000007</v>
      </c>
      <c r="J682" s="317"/>
      <c r="K682" s="317">
        <v>0</v>
      </c>
      <c r="L682" s="317"/>
      <c r="M682" s="317">
        <v>0</v>
      </c>
      <c r="N682" s="317">
        <v>65.114649600000007</v>
      </c>
      <c r="O682" s="52">
        <v>4</v>
      </c>
      <c r="P682" s="53"/>
      <c r="Q682" s="54">
        <v>4</v>
      </c>
      <c r="R682" s="52">
        <v>65.114649600000007</v>
      </c>
      <c r="S682" s="55">
        <v>0</v>
      </c>
      <c r="T682" s="54">
        <v>65.114649600000007</v>
      </c>
      <c r="U682" s="56">
        <v>1</v>
      </c>
    </row>
    <row r="683" spans="1:21" ht="25.5" x14ac:dyDescent="0.2">
      <c r="A683" s="217" t="s">
        <v>1671</v>
      </c>
      <c r="B683" s="103" t="s">
        <v>1672</v>
      </c>
      <c r="C683" s="101" t="s">
        <v>417</v>
      </c>
      <c r="D683" s="102" t="s">
        <v>505</v>
      </c>
      <c r="E683" s="154" t="s">
        <v>27</v>
      </c>
      <c r="F683" s="104">
        <v>2</v>
      </c>
      <c r="G683" s="156">
        <v>14.7888</v>
      </c>
      <c r="H683" s="50">
        <v>11.387376</v>
      </c>
      <c r="I683" s="51">
        <v>22.774751999999999</v>
      </c>
      <c r="J683" s="317"/>
      <c r="K683" s="317">
        <v>0</v>
      </c>
      <c r="L683" s="317"/>
      <c r="M683" s="317">
        <v>0</v>
      </c>
      <c r="N683" s="317">
        <v>22.774751999999999</v>
      </c>
      <c r="O683" s="52">
        <v>2</v>
      </c>
      <c r="P683" s="53"/>
      <c r="Q683" s="54">
        <v>2</v>
      </c>
      <c r="R683" s="52">
        <v>22.774751999999999</v>
      </c>
      <c r="S683" s="55">
        <v>0</v>
      </c>
      <c r="T683" s="54">
        <v>22.774751999999999</v>
      </c>
      <c r="U683" s="56">
        <v>1</v>
      </c>
    </row>
    <row r="684" spans="1:21" ht="25.5" x14ac:dyDescent="0.2">
      <c r="A684" s="217" t="s">
        <v>1673</v>
      </c>
      <c r="B684" s="103" t="s">
        <v>1674</v>
      </c>
      <c r="C684" s="101" t="s">
        <v>418</v>
      </c>
      <c r="D684" s="102" t="s">
        <v>505</v>
      </c>
      <c r="E684" s="154" t="s">
        <v>27</v>
      </c>
      <c r="F684" s="104">
        <v>7</v>
      </c>
      <c r="G684" s="156">
        <v>83.62848000000001</v>
      </c>
      <c r="H684" s="50">
        <v>64.393929600000007</v>
      </c>
      <c r="I684" s="51">
        <v>450.75750720000008</v>
      </c>
      <c r="J684" s="317"/>
      <c r="K684" s="317">
        <v>0</v>
      </c>
      <c r="L684" s="317"/>
      <c r="M684" s="317">
        <v>0</v>
      </c>
      <c r="N684" s="317">
        <v>450.75750720000008</v>
      </c>
      <c r="O684" s="52">
        <v>7</v>
      </c>
      <c r="P684" s="53"/>
      <c r="Q684" s="54">
        <v>7</v>
      </c>
      <c r="R684" s="52">
        <v>450.75750720000008</v>
      </c>
      <c r="S684" s="55">
        <v>0</v>
      </c>
      <c r="T684" s="54">
        <v>450.75750720000008</v>
      </c>
      <c r="U684" s="56">
        <v>1</v>
      </c>
    </row>
    <row r="685" spans="1:21" ht="25.5" x14ac:dyDescent="0.2">
      <c r="A685" s="217" t="s">
        <v>1675</v>
      </c>
      <c r="B685" s="103" t="s">
        <v>1676</v>
      </c>
      <c r="C685" s="101" t="s">
        <v>419</v>
      </c>
      <c r="D685" s="102" t="s">
        <v>505</v>
      </c>
      <c r="E685" s="154" t="s">
        <v>27</v>
      </c>
      <c r="F685" s="104">
        <v>6</v>
      </c>
      <c r="G685" s="156">
        <v>25.384319999999999</v>
      </c>
      <c r="H685" s="50">
        <v>19.545926399999999</v>
      </c>
      <c r="I685" s="51">
        <v>117.27555839999999</v>
      </c>
      <c r="J685" s="317"/>
      <c r="K685" s="317">
        <v>0</v>
      </c>
      <c r="L685" s="317"/>
      <c r="M685" s="317">
        <v>0</v>
      </c>
      <c r="N685" s="317">
        <v>117.27555839999999</v>
      </c>
      <c r="O685" s="52">
        <v>6</v>
      </c>
      <c r="P685" s="53"/>
      <c r="Q685" s="54">
        <v>6</v>
      </c>
      <c r="R685" s="52">
        <v>117.27555839999999</v>
      </c>
      <c r="S685" s="55">
        <v>0</v>
      </c>
      <c r="T685" s="54">
        <v>117.27555839999999</v>
      </c>
      <c r="U685" s="56">
        <v>1</v>
      </c>
    </row>
    <row r="686" spans="1:21" ht="25.5" x14ac:dyDescent="0.2">
      <c r="A686" s="217" t="s">
        <v>1677</v>
      </c>
      <c r="B686" s="103" t="s">
        <v>1678</v>
      </c>
      <c r="C686" s="101" t="s">
        <v>420</v>
      </c>
      <c r="D686" s="102" t="s">
        <v>505</v>
      </c>
      <c r="E686" s="154" t="s">
        <v>27</v>
      </c>
      <c r="F686" s="104">
        <v>8</v>
      </c>
      <c r="G686" s="156">
        <v>42.669119999999999</v>
      </c>
      <c r="H686" s="50">
        <v>32.855222400000002</v>
      </c>
      <c r="I686" s="51">
        <v>262.84177920000002</v>
      </c>
      <c r="J686" s="317"/>
      <c r="K686" s="317">
        <v>0</v>
      </c>
      <c r="L686" s="317"/>
      <c r="M686" s="317">
        <v>0</v>
      </c>
      <c r="N686" s="317">
        <v>262.84177920000002</v>
      </c>
      <c r="O686" s="52">
        <v>8</v>
      </c>
      <c r="P686" s="53"/>
      <c r="Q686" s="54">
        <v>8</v>
      </c>
      <c r="R686" s="52">
        <v>262.84177920000002</v>
      </c>
      <c r="S686" s="55">
        <v>0</v>
      </c>
      <c r="T686" s="54">
        <v>262.84177920000002</v>
      </c>
      <c r="U686" s="56">
        <v>1</v>
      </c>
    </row>
    <row r="687" spans="1:21" ht="25.5" x14ac:dyDescent="0.2">
      <c r="A687" s="217" t="s">
        <v>1679</v>
      </c>
      <c r="B687" s="103" t="s">
        <v>1680</v>
      </c>
      <c r="C687" s="101" t="s">
        <v>421</v>
      </c>
      <c r="D687" s="102" t="s">
        <v>505</v>
      </c>
      <c r="E687" s="154" t="s">
        <v>27</v>
      </c>
      <c r="F687" s="104">
        <v>6</v>
      </c>
      <c r="G687" s="156">
        <v>96.844799999999992</v>
      </c>
      <c r="H687" s="50">
        <v>74.570495999999991</v>
      </c>
      <c r="I687" s="51">
        <v>447.42297599999995</v>
      </c>
      <c r="J687" s="317"/>
      <c r="K687" s="317">
        <v>0</v>
      </c>
      <c r="L687" s="317"/>
      <c r="M687" s="317">
        <v>0</v>
      </c>
      <c r="N687" s="317">
        <v>447.42297599999995</v>
      </c>
      <c r="O687" s="52">
        <v>6</v>
      </c>
      <c r="P687" s="53"/>
      <c r="Q687" s="54">
        <v>6</v>
      </c>
      <c r="R687" s="52">
        <v>447.42297599999995</v>
      </c>
      <c r="S687" s="55">
        <v>0</v>
      </c>
      <c r="T687" s="54">
        <v>447.42297599999995</v>
      </c>
      <c r="U687" s="56">
        <v>1</v>
      </c>
    </row>
    <row r="688" spans="1:21" x14ac:dyDescent="0.2">
      <c r="A688" s="217" t="s">
        <v>1681</v>
      </c>
      <c r="B688" s="103" t="s">
        <v>1682</v>
      </c>
      <c r="C688" s="101" t="s">
        <v>422</v>
      </c>
      <c r="D688" s="102" t="s">
        <v>505</v>
      </c>
      <c r="E688" s="154" t="s">
        <v>30</v>
      </c>
      <c r="F688" s="104">
        <v>5</v>
      </c>
      <c r="G688" s="156">
        <v>57.270719999999997</v>
      </c>
      <c r="H688" s="50">
        <v>44.098454400000001</v>
      </c>
      <c r="I688" s="51">
        <v>220.49227200000001</v>
      </c>
      <c r="J688" s="317"/>
      <c r="K688" s="317">
        <v>0</v>
      </c>
      <c r="L688" s="317"/>
      <c r="M688" s="317">
        <v>0</v>
      </c>
      <c r="N688" s="317">
        <v>220.49227200000001</v>
      </c>
      <c r="O688" s="52">
        <v>5</v>
      </c>
      <c r="P688" s="53"/>
      <c r="Q688" s="54">
        <v>5</v>
      </c>
      <c r="R688" s="52">
        <v>220.49227200000001</v>
      </c>
      <c r="S688" s="55">
        <v>0</v>
      </c>
      <c r="T688" s="54">
        <v>220.49227200000001</v>
      </c>
      <c r="U688" s="56">
        <v>1</v>
      </c>
    </row>
    <row r="689" spans="1:21" x14ac:dyDescent="0.2">
      <c r="A689" s="217" t="s">
        <v>1683</v>
      </c>
      <c r="B689" s="103" t="s">
        <v>1684</v>
      </c>
      <c r="C689" s="101" t="s">
        <v>423</v>
      </c>
      <c r="D689" s="102" t="s">
        <v>505</v>
      </c>
      <c r="E689" s="154" t="s">
        <v>30</v>
      </c>
      <c r="F689" s="104">
        <v>16</v>
      </c>
      <c r="G689" s="156">
        <v>65.008319999999998</v>
      </c>
      <c r="H689" s="50">
        <v>50.0564064</v>
      </c>
      <c r="I689" s="51">
        <v>800.9025024</v>
      </c>
      <c r="J689" s="317"/>
      <c r="K689" s="317">
        <v>0</v>
      </c>
      <c r="L689" s="317"/>
      <c r="M689" s="317">
        <v>0</v>
      </c>
      <c r="N689" s="317">
        <v>800.9025024</v>
      </c>
      <c r="O689" s="52">
        <v>16</v>
      </c>
      <c r="P689" s="53"/>
      <c r="Q689" s="54">
        <v>16</v>
      </c>
      <c r="R689" s="52">
        <v>800.9025024</v>
      </c>
      <c r="S689" s="55">
        <v>0</v>
      </c>
      <c r="T689" s="54">
        <v>800.9025024</v>
      </c>
      <c r="U689" s="56">
        <v>1</v>
      </c>
    </row>
    <row r="690" spans="1:21" ht="25.5" x14ac:dyDescent="0.2">
      <c r="A690" s="217" t="s">
        <v>1685</v>
      </c>
      <c r="B690" s="103" t="s">
        <v>1686</v>
      </c>
      <c r="C690" s="101" t="s">
        <v>424</v>
      </c>
      <c r="D690" s="102" t="s">
        <v>505</v>
      </c>
      <c r="E690" s="154" t="s">
        <v>27</v>
      </c>
      <c r="F690" s="104">
        <v>12</v>
      </c>
      <c r="G690" s="156">
        <v>27.68064</v>
      </c>
      <c r="H690" s="50">
        <v>21.314092800000001</v>
      </c>
      <c r="I690" s="51">
        <v>255.76911360000003</v>
      </c>
      <c r="J690" s="317"/>
      <c r="K690" s="317">
        <v>0</v>
      </c>
      <c r="L690" s="317"/>
      <c r="M690" s="317">
        <v>0</v>
      </c>
      <c r="N690" s="317">
        <v>255.76911360000003</v>
      </c>
      <c r="O690" s="52">
        <v>12</v>
      </c>
      <c r="P690" s="53"/>
      <c r="Q690" s="54">
        <v>12</v>
      </c>
      <c r="R690" s="52">
        <v>255.76911360000003</v>
      </c>
      <c r="S690" s="55">
        <v>0</v>
      </c>
      <c r="T690" s="54">
        <v>255.76911360000003</v>
      </c>
      <c r="U690" s="56">
        <v>1</v>
      </c>
    </row>
    <row r="691" spans="1:21" ht="25.5" x14ac:dyDescent="0.2">
      <c r="A691" s="217" t="s">
        <v>1687</v>
      </c>
      <c r="B691" s="103" t="s">
        <v>1464</v>
      </c>
      <c r="C691" s="101" t="s">
        <v>329</v>
      </c>
      <c r="D691" s="102" t="s">
        <v>505</v>
      </c>
      <c r="E691" s="154" t="s">
        <v>27</v>
      </c>
      <c r="F691" s="104">
        <v>2</v>
      </c>
      <c r="G691" s="156">
        <v>15.525119999999999</v>
      </c>
      <c r="H691" s="50">
        <v>11.9543424</v>
      </c>
      <c r="I691" s="51">
        <v>23.9086848</v>
      </c>
      <c r="J691" s="317"/>
      <c r="K691" s="317">
        <v>0</v>
      </c>
      <c r="L691" s="317"/>
      <c r="M691" s="317">
        <v>0</v>
      </c>
      <c r="N691" s="317">
        <v>23.9086848</v>
      </c>
      <c r="O691" s="52">
        <v>2</v>
      </c>
      <c r="P691" s="53"/>
      <c r="Q691" s="54">
        <v>2</v>
      </c>
      <c r="R691" s="52">
        <v>23.9086848</v>
      </c>
      <c r="S691" s="55">
        <v>0</v>
      </c>
      <c r="T691" s="54">
        <v>23.9086848</v>
      </c>
      <c r="U691" s="56">
        <v>1</v>
      </c>
    </row>
    <row r="692" spans="1:21" ht="25.5" x14ac:dyDescent="0.2">
      <c r="A692" s="217" t="s">
        <v>1688</v>
      </c>
      <c r="B692" s="103" t="s">
        <v>1689</v>
      </c>
      <c r="C692" s="101" t="s">
        <v>425</v>
      </c>
      <c r="D692" s="102" t="s">
        <v>505</v>
      </c>
      <c r="E692" s="154" t="s">
        <v>27</v>
      </c>
      <c r="F692" s="104">
        <v>2</v>
      </c>
      <c r="G692" s="156">
        <v>16.99776</v>
      </c>
      <c r="H692" s="50">
        <v>13.0882752</v>
      </c>
      <c r="I692" s="51">
        <v>26.1765504</v>
      </c>
      <c r="J692" s="317"/>
      <c r="K692" s="317">
        <v>0</v>
      </c>
      <c r="L692" s="317"/>
      <c r="M692" s="317">
        <v>0</v>
      </c>
      <c r="N692" s="317">
        <v>26.1765504</v>
      </c>
      <c r="O692" s="52">
        <v>2</v>
      </c>
      <c r="P692" s="53"/>
      <c r="Q692" s="54">
        <v>2</v>
      </c>
      <c r="R692" s="52">
        <v>26.1765504</v>
      </c>
      <c r="S692" s="55">
        <v>0</v>
      </c>
      <c r="T692" s="54">
        <v>26.1765504</v>
      </c>
      <c r="U692" s="56">
        <v>1</v>
      </c>
    </row>
    <row r="693" spans="1:21" ht="25.5" x14ac:dyDescent="0.2">
      <c r="A693" s="217" t="s">
        <v>1690</v>
      </c>
      <c r="B693" s="103" t="s">
        <v>1468</v>
      </c>
      <c r="C693" s="101" t="s">
        <v>331</v>
      </c>
      <c r="D693" s="102" t="s">
        <v>505</v>
      </c>
      <c r="E693" s="154" t="s">
        <v>27</v>
      </c>
      <c r="F693" s="104">
        <v>1</v>
      </c>
      <c r="G693" s="156">
        <v>13.066560000000001</v>
      </c>
      <c r="H693" s="50">
        <v>10.061251200000001</v>
      </c>
      <c r="I693" s="51">
        <v>10.061251200000001</v>
      </c>
      <c r="J693" s="317"/>
      <c r="K693" s="317">
        <v>0</v>
      </c>
      <c r="L693" s="317"/>
      <c r="M693" s="317">
        <v>0</v>
      </c>
      <c r="N693" s="317">
        <v>10.061251200000001</v>
      </c>
      <c r="O693" s="52">
        <v>1</v>
      </c>
      <c r="P693" s="53"/>
      <c r="Q693" s="54">
        <v>1</v>
      </c>
      <c r="R693" s="52">
        <v>10.061251200000001</v>
      </c>
      <c r="S693" s="55">
        <v>0</v>
      </c>
      <c r="T693" s="54">
        <v>10.061251200000001</v>
      </c>
      <c r="U693" s="56">
        <v>1</v>
      </c>
    </row>
    <row r="694" spans="1:21" ht="25.5" x14ac:dyDescent="0.2">
      <c r="A694" s="217" t="s">
        <v>1691</v>
      </c>
      <c r="B694" s="103" t="s">
        <v>1692</v>
      </c>
      <c r="C694" s="101" t="s">
        <v>426</v>
      </c>
      <c r="D694" s="102" t="s">
        <v>505</v>
      </c>
      <c r="E694" s="154" t="s">
        <v>27</v>
      </c>
      <c r="F694" s="104">
        <v>1</v>
      </c>
      <c r="G694" s="156">
        <v>29.902080000000002</v>
      </c>
      <c r="H694" s="50">
        <v>23.0246016</v>
      </c>
      <c r="I694" s="51">
        <v>23.0246016</v>
      </c>
      <c r="J694" s="317"/>
      <c r="K694" s="317">
        <v>0</v>
      </c>
      <c r="L694" s="317"/>
      <c r="M694" s="317">
        <v>0</v>
      </c>
      <c r="N694" s="317">
        <v>23.0246016</v>
      </c>
      <c r="O694" s="52">
        <v>1</v>
      </c>
      <c r="P694" s="53"/>
      <c r="Q694" s="54">
        <v>1</v>
      </c>
      <c r="R694" s="52">
        <v>23.0246016</v>
      </c>
      <c r="S694" s="55">
        <v>0</v>
      </c>
      <c r="T694" s="54">
        <v>23.0246016</v>
      </c>
      <c r="U694" s="56">
        <v>1</v>
      </c>
    </row>
    <row r="695" spans="1:21" ht="25.5" x14ac:dyDescent="0.2">
      <c r="A695" s="217" t="s">
        <v>1693</v>
      </c>
      <c r="B695" s="103" t="s">
        <v>1480</v>
      </c>
      <c r="C695" s="101" t="s">
        <v>337</v>
      </c>
      <c r="D695" s="102" t="s">
        <v>505</v>
      </c>
      <c r="E695" s="154" t="s">
        <v>27</v>
      </c>
      <c r="F695" s="104">
        <v>2</v>
      </c>
      <c r="G695" s="156">
        <v>22.401599999999998</v>
      </c>
      <c r="H695" s="50">
        <v>17.249231999999999</v>
      </c>
      <c r="I695" s="51">
        <v>34.498463999999998</v>
      </c>
      <c r="J695" s="317"/>
      <c r="K695" s="317">
        <v>0</v>
      </c>
      <c r="L695" s="317"/>
      <c r="M695" s="317">
        <v>0</v>
      </c>
      <c r="N695" s="317">
        <v>34.498463999999998</v>
      </c>
      <c r="O695" s="52">
        <v>2</v>
      </c>
      <c r="P695" s="53"/>
      <c r="Q695" s="54">
        <v>2</v>
      </c>
      <c r="R695" s="52">
        <v>34.498463999999998</v>
      </c>
      <c r="S695" s="55">
        <v>0</v>
      </c>
      <c r="T695" s="54">
        <v>34.498463999999998</v>
      </c>
      <c r="U695" s="56">
        <v>1</v>
      </c>
    </row>
    <row r="696" spans="1:21" ht="12.75" customHeight="1" x14ac:dyDescent="0.2">
      <c r="A696" s="218" t="s">
        <v>1694</v>
      </c>
      <c r="B696" s="174"/>
      <c r="C696" s="175" t="s">
        <v>427</v>
      </c>
      <c r="D696" s="175"/>
      <c r="E696" s="176"/>
      <c r="F696" s="184"/>
      <c r="G696" s="180"/>
      <c r="H696" s="181"/>
      <c r="I696" s="216">
        <v>27904.327651200001</v>
      </c>
      <c r="J696" s="216">
        <v>0</v>
      </c>
      <c r="K696" s="216">
        <v>0</v>
      </c>
      <c r="L696" s="216">
        <v>0</v>
      </c>
      <c r="M696" s="216">
        <v>0</v>
      </c>
      <c r="N696" s="216">
        <v>27904.327651200001</v>
      </c>
      <c r="O696" s="216"/>
      <c r="P696" s="216"/>
      <c r="Q696" s="216"/>
      <c r="R696" s="216">
        <v>27904.327651200001</v>
      </c>
      <c r="S696" s="216">
        <v>0</v>
      </c>
      <c r="T696" s="216">
        <v>27904.327651200001</v>
      </c>
      <c r="U696" s="84">
        <v>1</v>
      </c>
    </row>
    <row r="697" spans="1:21" ht="38.25" x14ac:dyDescent="0.2">
      <c r="A697" s="217" t="s">
        <v>1695</v>
      </c>
      <c r="B697" s="100" t="s">
        <v>1596</v>
      </c>
      <c r="C697" s="101" t="s">
        <v>396</v>
      </c>
      <c r="D697" s="102" t="s">
        <v>505</v>
      </c>
      <c r="E697" s="154" t="s">
        <v>27</v>
      </c>
      <c r="F697" s="104">
        <v>10</v>
      </c>
      <c r="G697" s="156">
        <v>766.37184000000002</v>
      </c>
      <c r="H697" s="50">
        <v>590.10631680000006</v>
      </c>
      <c r="I697" s="51">
        <v>5901.0631680000006</v>
      </c>
      <c r="J697" s="317"/>
      <c r="K697" s="317">
        <v>0</v>
      </c>
      <c r="L697" s="317"/>
      <c r="M697" s="317">
        <v>0</v>
      </c>
      <c r="N697" s="317">
        <v>5901.0631680000006</v>
      </c>
      <c r="O697" s="52">
        <v>10</v>
      </c>
      <c r="P697" s="53"/>
      <c r="Q697" s="54">
        <v>10</v>
      </c>
      <c r="R697" s="52">
        <v>5901.0631680000006</v>
      </c>
      <c r="S697" s="55">
        <v>0</v>
      </c>
      <c r="T697" s="54">
        <v>5901.0631680000006</v>
      </c>
      <c r="U697" s="56">
        <v>1</v>
      </c>
    </row>
    <row r="698" spans="1:21" ht="25.5" x14ac:dyDescent="0.2">
      <c r="A698" s="217" t="s">
        <v>1696</v>
      </c>
      <c r="B698" s="100" t="s">
        <v>1697</v>
      </c>
      <c r="C698" s="101" t="s">
        <v>1698</v>
      </c>
      <c r="D698" s="102" t="s">
        <v>505</v>
      </c>
      <c r="E698" s="154" t="s">
        <v>35</v>
      </c>
      <c r="F698" s="104">
        <v>25</v>
      </c>
      <c r="G698" s="156">
        <v>798.13343999999995</v>
      </c>
      <c r="H698" s="50">
        <v>614.56274880000001</v>
      </c>
      <c r="I698" s="51">
        <v>15364.068719999999</v>
      </c>
      <c r="J698" s="317"/>
      <c r="K698" s="317">
        <v>0</v>
      </c>
      <c r="L698" s="317"/>
      <c r="M698" s="317">
        <v>0</v>
      </c>
      <c r="N698" s="317">
        <v>15364.068719999999</v>
      </c>
      <c r="O698" s="52">
        <v>25</v>
      </c>
      <c r="P698" s="53"/>
      <c r="Q698" s="54">
        <v>25</v>
      </c>
      <c r="R698" s="52">
        <v>15364.068719999999</v>
      </c>
      <c r="S698" s="55">
        <v>0</v>
      </c>
      <c r="T698" s="54">
        <v>15364.068719999999</v>
      </c>
      <c r="U698" s="56">
        <v>1</v>
      </c>
    </row>
    <row r="699" spans="1:21" ht="25.5" x14ac:dyDescent="0.2">
      <c r="A699" s="217" t="s">
        <v>1699</v>
      </c>
      <c r="B699" s="100" t="s">
        <v>1700</v>
      </c>
      <c r="C699" s="101" t="s">
        <v>428</v>
      </c>
      <c r="D699" s="102" t="s">
        <v>505</v>
      </c>
      <c r="E699" s="154" t="s">
        <v>35</v>
      </c>
      <c r="F699" s="104">
        <v>31</v>
      </c>
      <c r="G699" s="156">
        <v>204.47232</v>
      </c>
      <c r="H699" s="50">
        <v>157.44368639999999</v>
      </c>
      <c r="I699" s="51">
        <v>4880.7542783999997</v>
      </c>
      <c r="J699" s="317"/>
      <c r="K699" s="317">
        <v>0</v>
      </c>
      <c r="L699" s="317"/>
      <c r="M699" s="317">
        <v>0</v>
      </c>
      <c r="N699" s="317">
        <v>4880.7542783999997</v>
      </c>
      <c r="O699" s="52">
        <v>31</v>
      </c>
      <c r="P699" s="53"/>
      <c r="Q699" s="54">
        <v>31</v>
      </c>
      <c r="R699" s="52">
        <v>4880.7542783999997</v>
      </c>
      <c r="S699" s="55">
        <v>0</v>
      </c>
      <c r="T699" s="54">
        <v>4880.7542783999997</v>
      </c>
      <c r="U699" s="56">
        <v>1</v>
      </c>
    </row>
    <row r="700" spans="1:21" ht="25.5" x14ac:dyDescent="0.2">
      <c r="A700" s="217" t="s">
        <v>1701</v>
      </c>
      <c r="B700" s="100" t="s">
        <v>1702</v>
      </c>
      <c r="C700" s="101" t="s">
        <v>429</v>
      </c>
      <c r="D700" s="102" t="s">
        <v>505</v>
      </c>
      <c r="E700" s="154" t="s">
        <v>35</v>
      </c>
      <c r="F700" s="104">
        <v>51</v>
      </c>
      <c r="G700" s="156">
        <v>44.778240000000004</v>
      </c>
      <c r="H700" s="50">
        <v>34.479244800000004</v>
      </c>
      <c r="I700" s="51">
        <v>1758.4414848000001</v>
      </c>
      <c r="J700" s="317"/>
      <c r="K700" s="317">
        <v>0</v>
      </c>
      <c r="L700" s="317"/>
      <c r="M700" s="317">
        <v>0</v>
      </c>
      <c r="N700" s="317">
        <v>1758.4414848000001</v>
      </c>
      <c r="O700" s="52">
        <v>51</v>
      </c>
      <c r="P700" s="53"/>
      <c r="Q700" s="54">
        <v>51</v>
      </c>
      <c r="R700" s="52">
        <v>1758.4414848000001</v>
      </c>
      <c r="S700" s="55">
        <v>0</v>
      </c>
      <c r="T700" s="54">
        <v>1758.4414848000001</v>
      </c>
      <c r="U700" s="56">
        <v>1</v>
      </c>
    </row>
    <row r="701" spans="1:21" ht="12.75" customHeight="1" x14ac:dyDescent="0.2">
      <c r="A701" s="219" t="s">
        <v>1703</v>
      </c>
      <c r="B701" s="179"/>
      <c r="C701" s="176" t="s">
        <v>217</v>
      </c>
      <c r="D701" s="176"/>
      <c r="E701" s="176"/>
      <c r="F701" s="175"/>
      <c r="G701" s="180"/>
      <c r="H701" s="181"/>
      <c r="I701" s="216">
        <v>2172.6248544</v>
      </c>
      <c r="J701" s="216">
        <v>0</v>
      </c>
      <c r="K701" s="216">
        <v>0</v>
      </c>
      <c r="L701" s="216">
        <v>0</v>
      </c>
      <c r="M701" s="216">
        <v>0</v>
      </c>
      <c r="N701" s="216">
        <v>2172.6248544</v>
      </c>
      <c r="O701" s="216"/>
      <c r="P701" s="216"/>
      <c r="Q701" s="216"/>
      <c r="R701" s="216">
        <v>2172.6248544</v>
      </c>
      <c r="S701" s="216">
        <v>0</v>
      </c>
      <c r="T701" s="216">
        <v>2172.6248544</v>
      </c>
      <c r="U701" s="220">
        <v>1</v>
      </c>
    </row>
    <row r="702" spans="1:21" ht="25.5" x14ac:dyDescent="0.2">
      <c r="A702" s="217" t="s">
        <v>1704</v>
      </c>
      <c r="B702" s="100" t="s">
        <v>1705</v>
      </c>
      <c r="C702" s="101" t="s">
        <v>430</v>
      </c>
      <c r="D702" s="102" t="s">
        <v>505</v>
      </c>
      <c r="E702" s="103" t="s">
        <v>27</v>
      </c>
      <c r="F702" s="104">
        <v>1</v>
      </c>
      <c r="G702" s="104">
        <v>2821.5907199999997</v>
      </c>
      <c r="H702" s="50">
        <v>2172.6248544</v>
      </c>
      <c r="I702" s="51">
        <v>2172.6248544</v>
      </c>
      <c r="J702" s="317"/>
      <c r="K702" s="317">
        <v>0</v>
      </c>
      <c r="L702" s="317"/>
      <c r="M702" s="317">
        <v>0</v>
      </c>
      <c r="N702" s="317">
        <v>2172.6248544</v>
      </c>
      <c r="O702" s="52">
        <v>1</v>
      </c>
      <c r="P702" s="53"/>
      <c r="Q702" s="54">
        <v>1</v>
      </c>
      <c r="R702" s="52">
        <v>2172.6248544</v>
      </c>
      <c r="S702" s="55">
        <v>0</v>
      </c>
      <c r="T702" s="54">
        <v>2172.6248544</v>
      </c>
      <c r="U702" s="56">
        <v>1</v>
      </c>
    </row>
    <row r="703" spans="1:21" ht="15.75" customHeight="1" x14ac:dyDescent="0.25">
      <c r="A703" s="221">
        <v>22</v>
      </c>
      <c r="B703" s="185"/>
      <c r="C703" s="186" t="s">
        <v>431</v>
      </c>
      <c r="D703" s="186"/>
      <c r="E703" s="186"/>
      <c r="F703" s="186"/>
      <c r="G703" s="187"/>
      <c r="H703" s="188"/>
      <c r="I703" s="222">
        <v>4370.5806143999998</v>
      </c>
      <c r="J703" s="222">
        <v>0</v>
      </c>
      <c r="K703" s="222">
        <v>0</v>
      </c>
      <c r="L703" s="222">
        <v>0</v>
      </c>
      <c r="M703" s="222">
        <v>0</v>
      </c>
      <c r="N703" s="222">
        <v>4370.5806143999998</v>
      </c>
      <c r="O703" s="222"/>
      <c r="P703" s="222"/>
      <c r="Q703" s="222"/>
      <c r="R703" s="222">
        <v>0</v>
      </c>
      <c r="S703" s="222">
        <v>4370.5806143999998</v>
      </c>
      <c r="T703" s="222">
        <v>4370.5806143999998</v>
      </c>
      <c r="U703" s="43">
        <v>1</v>
      </c>
    </row>
    <row r="704" spans="1:21" ht="12.75" customHeight="1" x14ac:dyDescent="0.2">
      <c r="A704" s="219" t="s">
        <v>1706</v>
      </c>
      <c r="B704" s="179"/>
      <c r="C704" s="176" t="s">
        <v>217</v>
      </c>
      <c r="D704" s="176"/>
      <c r="E704" s="176"/>
      <c r="F704" s="176"/>
      <c r="G704" s="180"/>
      <c r="H704" s="181"/>
      <c r="I704" s="216">
        <v>3278.0459712000002</v>
      </c>
      <c r="J704" s="216">
        <v>0</v>
      </c>
      <c r="K704" s="216">
        <v>0</v>
      </c>
      <c r="L704" s="216">
        <v>0</v>
      </c>
      <c r="M704" s="216">
        <v>0</v>
      </c>
      <c r="N704" s="216">
        <v>3278.0459712000002</v>
      </c>
      <c r="O704" s="216"/>
      <c r="P704" s="216"/>
      <c r="Q704" s="216"/>
      <c r="R704" s="216">
        <v>0</v>
      </c>
      <c r="S704" s="216">
        <v>3278.0459712000002</v>
      </c>
      <c r="T704" s="216">
        <v>3278.0459712000002</v>
      </c>
      <c r="U704" s="84">
        <v>1</v>
      </c>
    </row>
    <row r="705" spans="1:21" ht="25.5" x14ac:dyDescent="0.2">
      <c r="A705" s="217" t="s">
        <v>1707</v>
      </c>
      <c r="B705" s="100" t="s">
        <v>1708</v>
      </c>
      <c r="C705" s="101" t="s">
        <v>432</v>
      </c>
      <c r="D705" s="102" t="s">
        <v>505</v>
      </c>
      <c r="E705" s="103" t="s">
        <v>27</v>
      </c>
      <c r="F705" s="104">
        <v>3</v>
      </c>
      <c r="G705" s="104">
        <v>931.68191999999999</v>
      </c>
      <c r="H705" s="50">
        <v>717.39507839999999</v>
      </c>
      <c r="I705" s="51">
        <v>2152.1852352000001</v>
      </c>
      <c r="J705" s="317"/>
      <c r="K705" s="317">
        <v>0</v>
      </c>
      <c r="L705" s="317"/>
      <c r="M705" s="317">
        <v>0</v>
      </c>
      <c r="N705" s="317">
        <v>2152.1852352000001</v>
      </c>
      <c r="O705" s="52">
        <v>0</v>
      </c>
      <c r="P705" s="53">
        <v>3</v>
      </c>
      <c r="Q705" s="54">
        <v>3</v>
      </c>
      <c r="R705" s="52">
        <v>0</v>
      </c>
      <c r="S705" s="55">
        <v>2152.1852352000001</v>
      </c>
      <c r="T705" s="54">
        <v>2152.1852352000001</v>
      </c>
      <c r="U705" s="56">
        <v>1</v>
      </c>
    </row>
    <row r="706" spans="1:21" ht="25.5" x14ac:dyDescent="0.2">
      <c r="A706" s="217" t="s">
        <v>1709</v>
      </c>
      <c r="B706" s="100" t="s">
        <v>1710</v>
      </c>
      <c r="C706" s="101" t="s">
        <v>1711</v>
      </c>
      <c r="D706" s="102" t="s">
        <v>505</v>
      </c>
      <c r="E706" s="103" t="s">
        <v>30</v>
      </c>
      <c r="F706" s="104">
        <v>5</v>
      </c>
      <c r="G706" s="104">
        <v>292.43135999999998</v>
      </c>
      <c r="H706" s="50">
        <v>225.17214719999998</v>
      </c>
      <c r="I706" s="51">
        <v>1125.8607359999999</v>
      </c>
      <c r="J706" s="317"/>
      <c r="K706" s="317">
        <v>0</v>
      </c>
      <c r="L706" s="317"/>
      <c r="M706" s="317">
        <v>0</v>
      </c>
      <c r="N706" s="317">
        <v>1125.8607359999999</v>
      </c>
      <c r="O706" s="52">
        <v>0</v>
      </c>
      <c r="P706" s="53">
        <v>5</v>
      </c>
      <c r="Q706" s="54">
        <v>5</v>
      </c>
      <c r="R706" s="52">
        <v>0</v>
      </c>
      <c r="S706" s="55">
        <v>1125.8607359999999</v>
      </c>
      <c r="T706" s="54">
        <v>1125.8607359999999</v>
      </c>
      <c r="U706" s="56">
        <v>1</v>
      </c>
    </row>
    <row r="707" spans="1:21" x14ac:dyDescent="0.2">
      <c r="A707" s="219" t="s">
        <v>1712</v>
      </c>
      <c r="B707" s="179"/>
      <c r="C707" s="176" t="s">
        <v>433</v>
      </c>
      <c r="D707" s="176"/>
      <c r="E707" s="176"/>
      <c r="F707" s="176"/>
      <c r="G707" s="180"/>
      <c r="H707" s="181"/>
      <c r="I707" s="216">
        <v>1092.5346432000001</v>
      </c>
      <c r="J707" s="216">
        <v>0</v>
      </c>
      <c r="K707" s="216">
        <v>0</v>
      </c>
      <c r="L707" s="216">
        <v>0</v>
      </c>
      <c r="M707" s="216">
        <v>0</v>
      </c>
      <c r="N707" s="216">
        <v>1092.5346432000001</v>
      </c>
      <c r="O707" s="216"/>
      <c r="P707" s="216"/>
      <c r="Q707" s="216"/>
      <c r="R707" s="216">
        <v>0</v>
      </c>
      <c r="S707" s="216">
        <v>1092.5346432000001</v>
      </c>
      <c r="T707" s="216">
        <v>1092.5346432000001</v>
      </c>
      <c r="U707" s="84">
        <v>1</v>
      </c>
    </row>
    <row r="708" spans="1:21" ht="38.25" x14ac:dyDescent="0.2">
      <c r="A708" s="217" t="s">
        <v>1713</v>
      </c>
      <c r="B708" s="100" t="s">
        <v>1714</v>
      </c>
      <c r="C708" s="101" t="s">
        <v>1715</v>
      </c>
      <c r="D708" s="102" t="s">
        <v>505</v>
      </c>
      <c r="E708" s="103" t="s">
        <v>27</v>
      </c>
      <c r="F708" s="104">
        <v>1</v>
      </c>
      <c r="G708" s="104">
        <v>61.077119999999994</v>
      </c>
      <c r="H708" s="50">
        <v>47.029382399999996</v>
      </c>
      <c r="I708" s="51">
        <v>47.029382399999996</v>
      </c>
      <c r="J708" s="317"/>
      <c r="K708" s="317">
        <v>0</v>
      </c>
      <c r="L708" s="317"/>
      <c r="M708" s="317">
        <v>0</v>
      </c>
      <c r="N708" s="317">
        <v>47.029382399999996</v>
      </c>
      <c r="O708" s="52">
        <v>0</v>
      </c>
      <c r="P708" s="53">
        <v>1</v>
      </c>
      <c r="Q708" s="54">
        <v>1</v>
      </c>
      <c r="R708" s="52">
        <v>0</v>
      </c>
      <c r="S708" s="55">
        <v>47.029382399999996</v>
      </c>
      <c r="T708" s="54">
        <v>47.029382399999996</v>
      </c>
      <c r="U708" s="56">
        <v>1</v>
      </c>
    </row>
    <row r="709" spans="1:21" ht="38.25" x14ac:dyDescent="0.2">
      <c r="A709" s="217" t="s">
        <v>1716</v>
      </c>
      <c r="B709" s="100" t="s">
        <v>1717</v>
      </c>
      <c r="C709" s="101" t="s">
        <v>1718</v>
      </c>
      <c r="D709" s="102" t="s">
        <v>505</v>
      </c>
      <c r="E709" s="103" t="s">
        <v>27</v>
      </c>
      <c r="F709" s="104">
        <v>8</v>
      </c>
      <c r="G709" s="104">
        <v>38.276160000000004</v>
      </c>
      <c r="H709" s="50">
        <v>29.472643200000004</v>
      </c>
      <c r="I709" s="51">
        <v>235.78114560000003</v>
      </c>
      <c r="J709" s="317"/>
      <c r="K709" s="317">
        <v>0</v>
      </c>
      <c r="L709" s="317"/>
      <c r="M709" s="317">
        <v>0</v>
      </c>
      <c r="N709" s="317">
        <v>235.78114560000003</v>
      </c>
      <c r="O709" s="52">
        <v>0</v>
      </c>
      <c r="P709" s="53">
        <v>8</v>
      </c>
      <c r="Q709" s="54">
        <v>8</v>
      </c>
      <c r="R709" s="52">
        <v>0</v>
      </c>
      <c r="S709" s="55">
        <v>235.78114560000003</v>
      </c>
      <c r="T709" s="54">
        <v>235.78114560000003</v>
      </c>
      <c r="U709" s="56">
        <v>1</v>
      </c>
    </row>
    <row r="710" spans="1:21" ht="38.25" x14ac:dyDescent="0.2">
      <c r="A710" s="217" t="s">
        <v>1719</v>
      </c>
      <c r="B710" s="100" t="s">
        <v>1720</v>
      </c>
      <c r="C710" s="101" t="s">
        <v>1721</v>
      </c>
      <c r="D710" s="102" t="s">
        <v>505</v>
      </c>
      <c r="E710" s="103" t="s">
        <v>27</v>
      </c>
      <c r="F710" s="104">
        <v>5</v>
      </c>
      <c r="G710" s="104">
        <v>33.246720000000003</v>
      </c>
      <c r="H710" s="50">
        <v>25.599974400000004</v>
      </c>
      <c r="I710" s="51">
        <v>127.99987200000002</v>
      </c>
      <c r="J710" s="317"/>
      <c r="K710" s="317">
        <v>0</v>
      </c>
      <c r="L710" s="317"/>
      <c r="M710" s="317">
        <v>0</v>
      </c>
      <c r="N710" s="317">
        <v>127.99987200000002</v>
      </c>
      <c r="O710" s="52">
        <v>0</v>
      </c>
      <c r="P710" s="53">
        <v>5</v>
      </c>
      <c r="Q710" s="54">
        <v>5</v>
      </c>
      <c r="R710" s="52">
        <v>0</v>
      </c>
      <c r="S710" s="55">
        <v>127.99987200000002</v>
      </c>
      <c r="T710" s="54">
        <v>127.99987200000002</v>
      </c>
      <c r="U710" s="56">
        <v>1</v>
      </c>
    </row>
    <row r="711" spans="1:21" ht="38.25" x14ac:dyDescent="0.2">
      <c r="A711" s="217" t="s">
        <v>1722</v>
      </c>
      <c r="B711" s="100" t="s">
        <v>1723</v>
      </c>
      <c r="C711" s="101" t="s">
        <v>1724</v>
      </c>
      <c r="D711" s="102" t="s">
        <v>505</v>
      </c>
      <c r="E711" s="103" t="s">
        <v>27</v>
      </c>
      <c r="F711" s="104">
        <v>6</v>
      </c>
      <c r="G711" s="104">
        <v>33.883199999999995</v>
      </c>
      <c r="H711" s="50">
        <v>26.090063999999998</v>
      </c>
      <c r="I711" s="51">
        <v>156.54038399999999</v>
      </c>
      <c r="J711" s="317"/>
      <c r="K711" s="317">
        <v>0</v>
      </c>
      <c r="L711" s="317"/>
      <c r="M711" s="317">
        <v>0</v>
      </c>
      <c r="N711" s="317">
        <v>156.54038399999999</v>
      </c>
      <c r="O711" s="52">
        <v>0</v>
      </c>
      <c r="P711" s="53">
        <v>6</v>
      </c>
      <c r="Q711" s="54">
        <v>6</v>
      </c>
      <c r="R711" s="52">
        <v>0</v>
      </c>
      <c r="S711" s="55">
        <v>156.54038399999999</v>
      </c>
      <c r="T711" s="54">
        <v>156.54038399999999</v>
      </c>
      <c r="U711" s="56">
        <v>1</v>
      </c>
    </row>
    <row r="712" spans="1:21" ht="38.25" x14ac:dyDescent="0.2">
      <c r="A712" s="217" t="s">
        <v>1725</v>
      </c>
      <c r="B712" s="100" t="s">
        <v>1726</v>
      </c>
      <c r="C712" s="101" t="s">
        <v>1727</v>
      </c>
      <c r="D712" s="102" t="s">
        <v>505</v>
      </c>
      <c r="E712" s="103" t="s">
        <v>27</v>
      </c>
      <c r="F712" s="104">
        <v>19</v>
      </c>
      <c r="G712" s="104">
        <v>33.883199999999995</v>
      </c>
      <c r="H712" s="50">
        <v>26.090063999999998</v>
      </c>
      <c r="I712" s="51">
        <v>495.71121599999998</v>
      </c>
      <c r="J712" s="317"/>
      <c r="K712" s="317">
        <v>0</v>
      </c>
      <c r="L712" s="317"/>
      <c r="M712" s="317">
        <v>0</v>
      </c>
      <c r="N712" s="317">
        <v>495.71121599999998</v>
      </c>
      <c r="O712" s="52">
        <v>0</v>
      </c>
      <c r="P712" s="53">
        <v>19</v>
      </c>
      <c r="Q712" s="54">
        <v>19</v>
      </c>
      <c r="R712" s="52">
        <v>0</v>
      </c>
      <c r="S712" s="55">
        <v>495.71121599999998</v>
      </c>
      <c r="T712" s="54">
        <v>495.71121599999998</v>
      </c>
      <c r="U712" s="56">
        <v>1</v>
      </c>
    </row>
    <row r="713" spans="1:21" ht="38.25" x14ac:dyDescent="0.2">
      <c r="A713" s="217" t="s">
        <v>1728</v>
      </c>
      <c r="B713" s="100" t="s">
        <v>1729</v>
      </c>
      <c r="C713" s="101" t="s">
        <v>1730</v>
      </c>
      <c r="D713" s="102" t="s">
        <v>505</v>
      </c>
      <c r="E713" s="103" t="s">
        <v>27</v>
      </c>
      <c r="F713" s="104">
        <v>1</v>
      </c>
      <c r="G713" s="104">
        <v>38.276160000000004</v>
      </c>
      <c r="H713" s="50">
        <v>29.472643200000004</v>
      </c>
      <c r="I713" s="51">
        <v>29.472643200000004</v>
      </c>
      <c r="J713" s="317"/>
      <c r="K713" s="317">
        <v>0</v>
      </c>
      <c r="L713" s="317"/>
      <c r="M713" s="317">
        <v>0</v>
      </c>
      <c r="N713" s="317">
        <v>29.472643200000004</v>
      </c>
      <c r="O713" s="52">
        <v>0</v>
      </c>
      <c r="P713" s="53">
        <v>1</v>
      </c>
      <c r="Q713" s="54">
        <v>1</v>
      </c>
      <c r="R713" s="52">
        <v>0</v>
      </c>
      <c r="S713" s="55">
        <v>29.472643200000004</v>
      </c>
      <c r="T713" s="54">
        <v>29.472643200000004</v>
      </c>
      <c r="U713" s="56">
        <v>1</v>
      </c>
    </row>
    <row r="714" spans="1:21" ht="15.75" customHeight="1" x14ac:dyDescent="0.25">
      <c r="A714" s="221">
        <v>23</v>
      </c>
      <c r="B714" s="185"/>
      <c r="C714" s="186" t="s">
        <v>434</v>
      </c>
      <c r="D714" s="186"/>
      <c r="E714" s="186"/>
      <c r="F714" s="186"/>
      <c r="G714" s="187"/>
      <c r="H714" s="188"/>
      <c r="I714" s="222">
        <v>210301.98885696003</v>
      </c>
      <c r="J714" s="222">
        <v>0</v>
      </c>
      <c r="K714" s="222">
        <v>0</v>
      </c>
      <c r="L714" s="222">
        <v>0</v>
      </c>
      <c r="M714" s="222">
        <v>0</v>
      </c>
      <c r="N714" s="222">
        <v>210301.98885696003</v>
      </c>
      <c r="O714" s="222"/>
      <c r="P714" s="222"/>
      <c r="Q714" s="222"/>
      <c r="R714" s="222">
        <v>210301.98885696003</v>
      </c>
      <c r="S714" s="222">
        <v>0</v>
      </c>
      <c r="T714" s="222">
        <v>210301.98885696003</v>
      </c>
      <c r="U714" s="43">
        <v>1</v>
      </c>
    </row>
    <row r="715" spans="1:21" ht="12.75" customHeight="1" x14ac:dyDescent="0.2">
      <c r="A715" s="219" t="s">
        <v>1731</v>
      </c>
      <c r="B715" s="179"/>
      <c r="C715" s="176" t="s">
        <v>254</v>
      </c>
      <c r="D715" s="176"/>
      <c r="E715" s="176"/>
      <c r="F715" s="176"/>
      <c r="G715" s="180"/>
      <c r="H715" s="181"/>
      <c r="I715" s="216">
        <v>3884.8883673599994</v>
      </c>
      <c r="J715" s="216">
        <v>0</v>
      </c>
      <c r="K715" s="216">
        <v>0</v>
      </c>
      <c r="L715" s="216">
        <v>0</v>
      </c>
      <c r="M715" s="216">
        <v>0</v>
      </c>
      <c r="N715" s="216">
        <v>3884.8883673599994</v>
      </c>
      <c r="O715" s="216"/>
      <c r="P715" s="216"/>
      <c r="Q715" s="216"/>
      <c r="R715" s="216">
        <v>3884.8883673599994</v>
      </c>
      <c r="S715" s="216">
        <v>0</v>
      </c>
      <c r="T715" s="216">
        <v>3884.8883673599994</v>
      </c>
      <c r="U715" s="84">
        <v>1</v>
      </c>
    </row>
    <row r="716" spans="1:21" ht="25.5" x14ac:dyDescent="0.2">
      <c r="A716" s="217" t="s">
        <v>1732</v>
      </c>
      <c r="B716" s="100" t="s">
        <v>807</v>
      </c>
      <c r="C716" s="101" t="s">
        <v>808</v>
      </c>
      <c r="D716" s="102" t="s">
        <v>505</v>
      </c>
      <c r="E716" s="103" t="s">
        <v>35</v>
      </c>
      <c r="F716" s="104">
        <v>101</v>
      </c>
      <c r="G716" s="104">
        <v>27.917760000000001</v>
      </c>
      <c r="H716" s="50">
        <v>21.496675200000002</v>
      </c>
      <c r="I716" s="51">
        <v>2171.1641952</v>
      </c>
      <c r="J716" s="317"/>
      <c r="K716" s="317">
        <v>0</v>
      </c>
      <c r="L716" s="317"/>
      <c r="M716" s="317">
        <v>0</v>
      </c>
      <c r="N716" s="317">
        <v>2171.1641952</v>
      </c>
      <c r="O716" s="52">
        <v>101</v>
      </c>
      <c r="P716" s="53"/>
      <c r="Q716" s="54">
        <v>101</v>
      </c>
      <c r="R716" s="52">
        <v>2171.1641952</v>
      </c>
      <c r="S716" s="55">
        <v>0</v>
      </c>
      <c r="T716" s="54">
        <v>2171.1641952</v>
      </c>
      <c r="U716" s="56">
        <v>1</v>
      </c>
    </row>
    <row r="717" spans="1:21" ht="25.5" x14ac:dyDescent="0.2">
      <c r="A717" s="217" t="s">
        <v>1733</v>
      </c>
      <c r="B717" s="100" t="s">
        <v>822</v>
      </c>
      <c r="C717" s="101" t="s">
        <v>124</v>
      </c>
      <c r="D717" s="102" t="s">
        <v>505</v>
      </c>
      <c r="E717" s="103" t="s">
        <v>35</v>
      </c>
      <c r="F717" s="104">
        <v>4.5999999999999996</v>
      </c>
      <c r="G717" s="104">
        <v>22.975680000000001</v>
      </c>
      <c r="H717" s="50">
        <v>17.691273600000002</v>
      </c>
      <c r="I717" s="51">
        <v>81.379858560000002</v>
      </c>
      <c r="J717" s="317"/>
      <c r="K717" s="317">
        <v>0</v>
      </c>
      <c r="L717" s="317"/>
      <c r="M717" s="317">
        <v>0</v>
      </c>
      <c r="N717" s="317">
        <v>81.379858560000002</v>
      </c>
      <c r="O717" s="52">
        <v>4.5999999999999996</v>
      </c>
      <c r="P717" s="53"/>
      <c r="Q717" s="54">
        <v>4.5999999999999996</v>
      </c>
      <c r="R717" s="52">
        <v>81.379858560000002</v>
      </c>
      <c r="S717" s="55">
        <v>0</v>
      </c>
      <c r="T717" s="54">
        <v>81.379858560000002</v>
      </c>
      <c r="U717" s="56">
        <v>1</v>
      </c>
    </row>
    <row r="718" spans="1:21" ht="25.5" x14ac:dyDescent="0.2">
      <c r="A718" s="217" t="s">
        <v>1734</v>
      </c>
      <c r="B718" s="100" t="s">
        <v>1072</v>
      </c>
      <c r="C718" s="101" t="s">
        <v>128</v>
      </c>
      <c r="D718" s="102" t="s">
        <v>505</v>
      </c>
      <c r="E718" s="103" t="s">
        <v>35</v>
      </c>
      <c r="F718" s="104">
        <v>1.5</v>
      </c>
      <c r="G718" s="104">
        <v>32.34816</v>
      </c>
      <c r="H718" s="50">
        <v>24.9080832</v>
      </c>
      <c r="I718" s="51">
        <v>37.362124800000004</v>
      </c>
      <c r="J718" s="317"/>
      <c r="K718" s="317">
        <v>0</v>
      </c>
      <c r="L718" s="317"/>
      <c r="M718" s="317">
        <v>0</v>
      </c>
      <c r="N718" s="317">
        <v>37.362124800000004</v>
      </c>
      <c r="O718" s="52">
        <v>1.5</v>
      </c>
      <c r="P718" s="53"/>
      <c r="Q718" s="54">
        <v>1.5</v>
      </c>
      <c r="R718" s="52">
        <v>37.362124800000004</v>
      </c>
      <c r="S718" s="55">
        <v>0</v>
      </c>
      <c r="T718" s="54">
        <v>37.362124800000004</v>
      </c>
      <c r="U718" s="56">
        <v>1</v>
      </c>
    </row>
    <row r="719" spans="1:21" ht="38.25" x14ac:dyDescent="0.2">
      <c r="A719" s="217" t="s">
        <v>1735</v>
      </c>
      <c r="B719" s="100" t="s">
        <v>839</v>
      </c>
      <c r="C719" s="101" t="s">
        <v>132</v>
      </c>
      <c r="D719" s="102" t="s">
        <v>505</v>
      </c>
      <c r="E719" s="103" t="s">
        <v>27</v>
      </c>
      <c r="F719" s="104">
        <v>3</v>
      </c>
      <c r="G719" s="104">
        <v>27.967680000000001</v>
      </c>
      <c r="H719" s="50">
        <v>21.535113600000003</v>
      </c>
      <c r="I719" s="51">
        <v>64.605340800000008</v>
      </c>
      <c r="J719" s="317"/>
      <c r="K719" s="317">
        <v>0</v>
      </c>
      <c r="L719" s="317"/>
      <c r="M719" s="317">
        <v>0</v>
      </c>
      <c r="N719" s="317">
        <v>64.605340800000008</v>
      </c>
      <c r="O719" s="52">
        <v>3</v>
      </c>
      <c r="P719" s="53"/>
      <c r="Q719" s="54">
        <v>3</v>
      </c>
      <c r="R719" s="52">
        <v>64.605340800000008</v>
      </c>
      <c r="S719" s="55">
        <v>0</v>
      </c>
      <c r="T719" s="54">
        <v>64.605340800000008</v>
      </c>
      <c r="U719" s="56">
        <v>1</v>
      </c>
    </row>
    <row r="720" spans="1:21" ht="38.25" x14ac:dyDescent="0.2">
      <c r="A720" s="217" t="s">
        <v>1736</v>
      </c>
      <c r="B720" s="100" t="s">
        <v>1082</v>
      </c>
      <c r="C720" s="101" t="s">
        <v>223</v>
      </c>
      <c r="D720" s="102" t="s">
        <v>505</v>
      </c>
      <c r="E720" s="103" t="s">
        <v>27</v>
      </c>
      <c r="F720" s="104">
        <v>3</v>
      </c>
      <c r="G720" s="104">
        <v>37.789439999999999</v>
      </c>
      <c r="H720" s="50">
        <v>29.097868800000001</v>
      </c>
      <c r="I720" s="51">
        <v>87.293606400000002</v>
      </c>
      <c r="J720" s="317"/>
      <c r="K720" s="317">
        <v>0</v>
      </c>
      <c r="L720" s="317"/>
      <c r="M720" s="317">
        <v>0</v>
      </c>
      <c r="N720" s="317">
        <v>87.293606400000002</v>
      </c>
      <c r="O720" s="52">
        <v>3</v>
      </c>
      <c r="P720" s="53"/>
      <c r="Q720" s="54">
        <v>3</v>
      </c>
      <c r="R720" s="52">
        <v>87.293606400000002</v>
      </c>
      <c r="S720" s="55">
        <v>0</v>
      </c>
      <c r="T720" s="54">
        <v>87.293606400000002</v>
      </c>
      <c r="U720" s="56">
        <v>1</v>
      </c>
    </row>
    <row r="721" spans="1:21" ht="25.5" x14ac:dyDescent="0.2">
      <c r="A721" s="217" t="s">
        <v>1737</v>
      </c>
      <c r="B721" s="100" t="s">
        <v>863</v>
      </c>
      <c r="C721" s="101" t="s">
        <v>144</v>
      </c>
      <c r="D721" s="102" t="s">
        <v>505</v>
      </c>
      <c r="E721" s="103" t="s">
        <v>27</v>
      </c>
      <c r="F721" s="104">
        <v>7</v>
      </c>
      <c r="G721" s="104">
        <v>54.961919999999999</v>
      </c>
      <c r="H721" s="50">
        <v>42.320678399999998</v>
      </c>
      <c r="I721" s="51">
        <v>296.24474879999997</v>
      </c>
      <c r="J721" s="317"/>
      <c r="K721" s="317">
        <v>0</v>
      </c>
      <c r="L721" s="317"/>
      <c r="M721" s="317">
        <v>0</v>
      </c>
      <c r="N721" s="317">
        <v>296.24474879999997</v>
      </c>
      <c r="O721" s="52">
        <v>7</v>
      </c>
      <c r="P721" s="53"/>
      <c r="Q721" s="54">
        <v>7</v>
      </c>
      <c r="R721" s="52">
        <v>296.24474879999997</v>
      </c>
      <c r="S721" s="55">
        <v>0</v>
      </c>
      <c r="T721" s="54">
        <v>296.24474879999997</v>
      </c>
      <c r="U721" s="56">
        <v>1</v>
      </c>
    </row>
    <row r="722" spans="1:21" ht="25.5" x14ac:dyDescent="0.2">
      <c r="A722" s="217" t="s">
        <v>1738</v>
      </c>
      <c r="B722" s="100" t="s">
        <v>867</v>
      </c>
      <c r="C722" s="101" t="s">
        <v>146</v>
      </c>
      <c r="D722" s="102" t="s">
        <v>505</v>
      </c>
      <c r="E722" s="103" t="s">
        <v>27</v>
      </c>
      <c r="F722" s="104">
        <v>17</v>
      </c>
      <c r="G722" s="104">
        <v>77.03904</v>
      </c>
      <c r="H722" s="50">
        <v>59.3200608</v>
      </c>
      <c r="I722" s="51">
        <v>1008.4410336</v>
      </c>
      <c r="J722" s="317"/>
      <c r="K722" s="317">
        <v>0</v>
      </c>
      <c r="L722" s="317"/>
      <c r="M722" s="317">
        <v>0</v>
      </c>
      <c r="N722" s="317">
        <v>1008.4410336</v>
      </c>
      <c r="O722" s="52">
        <v>17</v>
      </c>
      <c r="P722" s="53"/>
      <c r="Q722" s="54">
        <v>17</v>
      </c>
      <c r="R722" s="52">
        <v>1008.4410336</v>
      </c>
      <c r="S722" s="55">
        <v>0</v>
      </c>
      <c r="T722" s="54">
        <v>1008.4410336</v>
      </c>
      <c r="U722" s="56">
        <v>1</v>
      </c>
    </row>
    <row r="723" spans="1:21" ht="25.5" x14ac:dyDescent="0.2">
      <c r="A723" s="217" t="s">
        <v>1739</v>
      </c>
      <c r="B723" s="100" t="s">
        <v>1740</v>
      </c>
      <c r="C723" s="101" t="s">
        <v>435</v>
      </c>
      <c r="D723" s="102" t="s">
        <v>505</v>
      </c>
      <c r="E723" s="103" t="s">
        <v>27</v>
      </c>
      <c r="F723" s="104">
        <v>2</v>
      </c>
      <c r="G723" s="104">
        <v>89.868480000000005</v>
      </c>
      <c r="H723" s="50">
        <v>69.198729600000007</v>
      </c>
      <c r="I723" s="51">
        <v>138.39745920000001</v>
      </c>
      <c r="J723" s="317"/>
      <c r="K723" s="317">
        <v>0</v>
      </c>
      <c r="L723" s="317"/>
      <c r="M723" s="317">
        <v>0</v>
      </c>
      <c r="N723" s="317">
        <v>138.39745920000001</v>
      </c>
      <c r="O723" s="52">
        <v>2</v>
      </c>
      <c r="P723" s="53"/>
      <c r="Q723" s="54">
        <v>2</v>
      </c>
      <c r="R723" s="52">
        <v>138.39745920000001</v>
      </c>
      <c r="S723" s="55">
        <v>0</v>
      </c>
      <c r="T723" s="54">
        <v>138.39745920000001</v>
      </c>
      <c r="U723" s="56">
        <v>1</v>
      </c>
    </row>
    <row r="724" spans="1:21" ht="12.75" customHeight="1" x14ac:dyDescent="0.2">
      <c r="A724" s="219" t="s">
        <v>1741</v>
      </c>
      <c r="B724" s="179"/>
      <c r="C724" s="176" t="s">
        <v>164</v>
      </c>
      <c r="D724" s="176"/>
      <c r="E724" s="176"/>
      <c r="F724" s="176"/>
      <c r="G724" s="180"/>
      <c r="H724" s="181"/>
      <c r="I724" s="216">
        <v>4185.269088</v>
      </c>
      <c r="J724" s="216">
        <v>0</v>
      </c>
      <c r="K724" s="216">
        <v>0</v>
      </c>
      <c r="L724" s="216">
        <v>0</v>
      </c>
      <c r="M724" s="216">
        <v>0</v>
      </c>
      <c r="N724" s="216">
        <v>4185.269088</v>
      </c>
      <c r="O724" s="216"/>
      <c r="P724" s="216"/>
      <c r="Q724" s="216"/>
      <c r="R724" s="216">
        <v>4185.269088</v>
      </c>
      <c r="S724" s="216">
        <v>0</v>
      </c>
      <c r="T724" s="216">
        <v>4185.269088</v>
      </c>
      <c r="U724" s="84">
        <v>1</v>
      </c>
    </row>
    <row r="725" spans="1:21" ht="25.5" x14ac:dyDescent="0.2">
      <c r="A725" s="217" t="s">
        <v>1742</v>
      </c>
      <c r="B725" s="100" t="s">
        <v>1743</v>
      </c>
      <c r="C725" s="101" t="s">
        <v>436</v>
      </c>
      <c r="D725" s="102" t="s">
        <v>505</v>
      </c>
      <c r="E725" s="103" t="s">
        <v>35</v>
      </c>
      <c r="F725" s="104">
        <v>10</v>
      </c>
      <c r="G725" s="104">
        <v>344.61023999999998</v>
      </c>
      <c r="H725" s="50">
        <v>265.34988479999998</v>
      </c>
      <c r="I725" s="51">
        <v>2653.4988479999997</v>
      </c>
      <c r="J725" s="317"/>
      <c r="K725" s="317">
        <v>0</v>
      </c>
      <c r="L725" s="317"/>
      <c r="M725" s="317">
        <v>0</v>
      </c>
      <c r="N725" s="317">
        <v>2653.4988479999997</v>
      </c>
      <c r="O725" s="52">
        <v>10</v>
      </c>
      <c r="P725" s="53"/>
      <c r="Q725" s="54">
        <v>10</v>
      </c>
      <c r="R725" s="52">
        <v>2653.4988479999997</v>
      </c>
      <c r="S725" s="55">
        <v>0</v>
      </c>
      <c r="T725" s="54">
        <v>2653.4988479999997</v>
      </c>
      <c r="U725" s="56">
        <v>1</v>
      </c>
    </row>
    <row r="726" spans="1:21" ht="25.5" x14ac:dyDescent="0.2">
      <c r="A726" s="217" t="s">
        <v>1744</v>
      </c>
      <c r="B726" s="100" t="s">
        <v>923</v>
      </c>
      <c r="C726" s="101" t="s">
        <v>167</v>
      </c>
      <c r="D726" s="102" t="s">
        <v>505</v>
      </c>
      <c r="E726" s="103" t="s">
        <v>35</v>
      </c>
      <c r="F726" s="104">
        <v>100</v>
      </c>
      <c r="G726" s="104">
        <v>19.89312</v>
      </c>
      <c r="H726" s="50">
        <v>15.3177024</v>
      </c>
      <c r="I726" s="51">
        <v>1531.7702400000001</v>
      </c>
      <c r="J726" s="317"/>
      <c r="K726" s="317">
        <v>0</v>
      </c>
      <c r="L726" s="317"/>
      <c r="M726" s="317">
        <v>0</v>
      </c>
      <c r="N726" s="317">
        <v>1531.7702400000001</v>
      </c>
      <c r="O726" s="52">
        <v>100</v>
      </c>
      <c r="P726" s="53"/>
      <c r="Q726" s="54">
        <v>100</v>
      </c>
      <c r="R726" s="52">
        <v>1531.7702400000001</v>
      </c>
      <c r="S726" s="55">
        <v>0</v>
      </c>
      <c r="T726" s="54">
        <v>1531.7702400000001</v>
      </c>
      <c r="U726" s="56">
        <v>1</v>
      </c>
    </row>
    <row r="727" spans="1:21" ht="12.75" customHeight="1" x14ac:dyDescent="0.2">
      <c r="A727" s="219" t="s">
        <v>1745</v>
      </c>
      <c r="B727" s="179"/>
      <c r="C727" s="176" t="s">
        <v>172</v>
      </c>
      <c r="D727" s="176"/>
      <c r="E727" s="176"/>
      <c r="F727" s="176"/>
      <c r="G727" s="180"/>
      <c r="H727" s="181"/>
      <c r="I727" s="216">
        <v>281.44596480000001</v>
      </c>
      <c r="J727" s="216">
        <v>0</v>
      </c>
      <c r="K727" s="216">
        <v>0</v>
      </c>
      <c r="L727" s="216">
        <v>0</v>
      </c>
      <c r="M727" s="216">
        <v>0</v>
      </c>
      <c r="N727" s="216">
        <v>281.44596480000001</v>
      </c>
      <c r="O727" s="216"/>
      <c r="P727" s="216"/>
      <c r="Q727" s="216"/>
      <c r="R727" s="216">
        <v>281.44596480000001</v>
      </c>
      <c r="S727" s="216">
        <v>0</v>
      </c>
      <c r="T727" s="216">
        <v>281.44596480000001</v>
      </c>
      <c r="U727" s="84">
        <v>1</v>
      </c>
    </row>
    <row r="728" spans="1:21" ht="25.5" x14ac:dyDescent="0.2">
      <c r="A728" s="217" t="s">
        <v>1746</v>
      </c>
      <c r="B728" s="100" t="s">
        <v>938</v>
      </c>
      <c r="C728" s="101" t="s">
        <v>174</v>
      </c>
      <c r="D728" s="102" t="s">
        <v>505</v>
      </c>
      <c r="E728" s="103" t="s">
        <v>27</v>
      </c>
      <c r="F728" s="104">
        <v>4</v>
      </c>
      <c r="G728" s="104">
        <v>51.093119999999999</v>
      </c>
      <c r="H728" s="50">
        <v>39.341702400000003</v>
      </c>
      <c r="I728" s="51">
        <v>157.36680960000001</v>
      </c>
      <c r="J728" s="317"/>
      <c r="K728" s="317">
        <v>0</v>
      </c>
      <c r="L728" s="317"/>
      <c r="M728" s="317">
        <v>0</v>
      </c>
      <c r="N728" s="317">
        <v>157.36680960000001</v>
      </c>
      <c r="O728" s="52">
        <v>4</v>
      </c>
      <c r="P728" s="53"/>
      <c r="Q728" s="54">
        <v>4</v>
      </c>
      <c r="R728" s="52">
        <v>157.36680960000001</v>
      </c>
      <c r="S728" s="55">
        <v>0</v>
      </c>
      <c r="T728" s="54">
        <v>157.36680960000001</v>
      </c>
      <c r="U728" s="56">
        <v>1</v>
      </c>
    </row>
    <row r="729" spans="1:21" ht="25.5" x14ac:dyDescent="0.2">
      <c r="A729" s="217" t="s">
        <v>1747</v>
      </c>
      <c r="B729" s="100" t="s">
        <v>1748</v>
      </c>
      <c r="C729" s="101" t="s">
        <v>1749</v>
      </c>
      <c r="D729" s="102" t="s">
        <v>505</v>
      </c>
      <c r="E729" s="103" t="s">
        <v>27</v>
      </c>
      <c r="F729" s="104">
        <v>1</v>
      </c>
      <c r="G729" s="104">
        <v>62.362560000000002</v>
      </c>
      <c r="H729" s="50">
        <v>48.019171200000002</v>
      </c>
      <c r="I729" s="51">
        <v>48.019171200000002</v>
      </c>
      <c r="J729" s="317"/>
      <c r="K729" s="317">
        <v>0</v>
      </c>
      <c r="L729" s="317"/>
      <c r="M729" s="317">
        <v>0</v>
      </c>
      <c r="N729" s="317">
        <v>48.019171200000002</v>
      </c>
      <c r="O729" s="52">
        <v>1</v>
      </c>
      <c r="P729" s="53"/>
      <c r="Q729" s="54">
        <v>1</v>
      </c>
      <c r="R729" s="52">
        <v>48.019171200000002</v>
      </c>
      <c r="S729" s="55">
        <v>0</v>
      </c>
      <c r="T729" s="54">
        <v>48.019171200000002</v>
      </c>
      <c r="U729" s="56">
        <v>1</v>
      </c>
    </row>
    <row r="730" spans="1:21" ht="25.5" x14ac:dyDescent="0.2">
      <c r="A730" s="217" t="s">
        <v>1750</v>
      </c>
      <c r="B730" s="100" t="s">
        <v>1751</v>
      </c>
      <c r="C730" s="101" t="s">
        <v>437</v>
      </c>
      <c r="D730" s="102" t="s">
        <v>505</v>
      </c>
      <c r="E730" s="103" t="s">
        <v>27</v>
      </c>
      <c r="F730" s="104">
        <v>1</v>
      </c>
      <c r="G730" s="104">
        <v>98.779200000000003</v>
      </c>
      <c r="H730" s="50">
        <v>76.059984</v>
      </c>
      <c r="I730" s="51">
        <v>76.059984</v>
      </c>
      <c r="J730" s="317"/>
      <c r="K730" s="317">
        <v>0</v>
      </c>
      <c r="L730" s="317"/>
      <c r="M730" s="317">
        <v>0</v>
      </c>
      <c r="N730" s="317">
        <v>76.059984</v>
      </c>
      <c r="O730" s="52">
        <v>1</v>
      </c>
      <c r="P730" s="53"/>
      <c r="Q730" s="54">
        <v>1</v>
      </c>
      <c r="R730" s="52">
        <v>76.059984</v>
      </c>
      <c r="S730" s="55">
        <v>0</v>
      </c>
      <c r="T730" s="54">
        <v>76.059984</v>
      </c>
      <c r="U730" s="56">
        <v>1</v>
      </c>
    </row>
    <row r="731" spans="1:21" ht="12.75" customHeight="1" x14ac:dyDescent="0.2">
      <c r="A731" s="219" t="s">
        <v>1752</v>
      </c>
      <c r="B731" s="179"/>
      <c r="C731" s="176" t="s">
        <v>217</v>
      </c>
      <c r="D731" s="176"/>
      <c r="E731" s="176"/>
      <c r="F731" s="176"/>
      <c r="G731" s="180"/>
      <c r="H731" s="181"/>
      <c r="I731" s="216">
        <v>201950.38543680002</v>
      </c>
      <c r="J731" s="216">
        <v>0</v>
      </c>
      <c r="K731" s="216">
        <v>0</v>
      </c>
      <c r="L731" s="216">
        <v>0</v>
      </c>
      <c r="M731" s="216">
        <v>0</v>
      </c>
      <c r="N731" s="216">
        <v>201950.38543680002</v>
      </c>
      <c r="O731" s="216"/>
      <c r="P731" s="216"/>
      <c r="Q731" s="216"/>
      <c r="R731" s="216">
        <v>201950.38543680002</v>
      </c>
      <c r="S731" s="216">
        <v>0</v>
      </c>
      <c r="T731" s="216">
        <v>201950.38543680002</v>
      </c>
      <c r="U731" s="84">
        <v>1</v>
      </c>
    </row>
    <row r="732" spans="1:21" ht="38.25" x14ac:dyDescent="0.2">
      <c r="A732" s="217" t="s">
        <v>1753</v>
      </c>
      <c r="B732" s="100" t="s">
        <v>1754</v>
      </c>
      <c r="C732" s="101" t="s">
        <v>438</v>
      </c>
      <c r="D732" s="102" t="s">
        <v>505</v>
      </c>
      <c r="E732" s="103" t="s">
        <v>27</v>
      </c>
      <c r="F732" s="104">
        <v>1</v>
      </c>
      <c r="G732" s="104">
        <v>262273.22784000001</v>
      </c>
      <c r="H732" s="50">
        <v>201950.38543680002</v>
      </c>
      <c r="I732" s="51">
        <v>201950.38543680002</v>
      </c>
      <c r="J732" s="317"/>
      <c r="K732" s="317">
        <v>0</v>
      </c>
      <c r="L732" s="317"/>
      <c r="M732" s="317">
        <v>0</v>
      </c>
      <c r="N732" s="317">
        <v>201950.38543680002</v>
      </c>
      <c r="O732" s="52">
        <v>1</v>
      </c>
      <c r="P732" s="53"/>
      <c r="Q732" s="54">
        <v>1</v>
      </c>
      <c r="R732" s="52">
        <v>201950.38543680002</v>
      </c>
      <c r="S732" s="55">
        <v>0</v>
      </c>
      <c r="T732" s="54">
        <v>201950.38543680002</v>
      </c>
      <c r="U732" s="56">
        <v>1</v>
      </c>
    </row>
    <row r="733" spans="1:21" ht="15.75" customHeight="1" x14ac:dyDescent="0.25">
      <c r="A733" s="221">
        <v>24</v>
      </c>
      <c r="B733" s="185"/>
      <c r="C733" s="186" t="s">
        <v>439</v>
      </c>
      <c r="D733" s="186"/>
      <c r="E733" s="186"/>
      <c r="F733" s="186"/>
      <c r="G733" s="193"/>
      <c r="H733" s="194"/>
      <c r="I733" s="222">
        <v>41543.079177600004</v>
      </c>
      <c r="J733" s="222">
        <v>0</v>
      </c>
      <c r="K733" s="222">
        <v>0</v>
      </c>
      <c r="L733" s="222">
        <v>0</v>
      </c>
      <c r="M733" s="222">
        <v>0</v>
      </c>
      <c r="N733" s="222">
        <v>41543.079177600004</v>
      </c>
      <c r="O733" s="222"/>
      <c r="P733" s="222"/>
      <c r="Q733" s="222"/>
      <c r="R733" s="222">
        <v>41543.079177600004</v>
      </c>
      <c r="S733" s="222">
        <v>0</v>
      </c>
      <c r="T733" s="222">
        <v>41543.079177600004</v>
      </c>
      <c r="U733" s="43">
        <v>1</v>
      </c>
    </row>
    <row r="734" spans="1:21" ht="38.25" x14ac:dyDescent="0.2">
      <c r="A734" s="217" t="s">
        <v>1755</v>
      </c>
      <c r="B734" s="100" t="s">
        <v>948</v>
      </c>
      <c r="C734" s="101" t="s">
        <v>179</v>
      </c>
      <c r="D734" s="102" t="s">
        <v>505</v>
      </c>
      <c r="E734" s="103" t="s">
        <v>27</v>
      </c>
      <c r="F734" s="104">
        <v>2</v>
      </c>
      <c r="G734" s="104">
        <v>224.72736</v>
      </c>
      <c r="H734" s="50">
        <v>173.04006720000001</v>
      </c>
      <c r="I734" s="51">
        <v>346.08013440000002</v>
      </c>
      <c r="J734" s="317"/>
      <c r="K734" s="317">
        <v>0</v>
      </c>
      <c r="L734" s="317"/>
      <c r="M734" s="317">
        <v>0</v>
      </c>
      <c r="N734" s="317">
        <v>346.08013440000002</v>
      </c>
      <c r="O734" s="52">
        <v>2</v>
      </c>
      <c r="P734" s="53"/>
      <c r="Q734" s="54">
        <v>2</v>
      </c>
      <c r="R734" s="52">
        <v>346.08013440000002</v>
      </c>
      <c r="S734" s="55">
        <v>0</v>
      </c>
      <c r="T734" s="54">
        <v>346.08013440000002</v>
      </c>
      <c r="U734" s="56">
        <v>1</v>
      </c>
    </row>
    <row r="735" spans="1:21" x14ac:dyDescent="0.2">
      <c r="A735" s="217" t="s">
        <v>1756</v>
      </c>
      <c r="B735" s="100" t="s">
        <v>964</v>
      </c>
      <c r="C735" s="101" t="s">
        <v>965</v>
      </c>
      <c r="D735" s="102" t="s">
        <v>505</v>
      </c>
      <c r="E735" s="103" t="s">
        <v>30</v>
      </c>
      <c r="F735" s="104">
        <v>1</v>
      </c>
      <c r="G735" s="104">
        <v>702.42432000000008</v>
      </c>
      <c r="H735" s="50">
        <v>540.86672640000006</v>
      </c>
      <c r="I735" s="51">
        <v>540.86672640000006</v>
      </c>
      <c r="J735" s="317"/>
      <c r="K735" s="317">
        <v>0</v>
      </c>
      <c r="L735" s="317"/>
      <c r="M735" s="317">
        <v>0</v>
      </c>
      <c r="N735" s="317">
        <v>540.86672640000006</v>
      </c>
      <c r="O735" s="52">
        <v>1</v>
      </c>
      <c r="P735" s="53"/>
      <c r="Q735" s="54">
        <v>1</v>
      </c>
      <c r="R735" s="52">
        <v>540.86672640000006</v>
      </c>
      <c r="S735" s="55">
        <v>0</v>
      </c>
      <c r="T735" s="54">
        <v>540.86672640000006</v>
      </c>
      <c r="U735" s="56">
        <v>1</v>
      </c>
    </row>
    <row r="736" spans="1:21" ht="38.25" x14ac:dyDescent="0.2">
      <c r="A736" s="217" t="s">
        <v>1757</v>
      </c>
      <c r="B736" s="100" t="s">
        <v>1082</v>
      </c>
      <c r="C736" s="101" t="s">
        <v>223</v>
      </c>
      <c r="D736" s="102" t="s">
        <v>505</v>
      </c>
      <c r="E736" s="103" t="s">
        <v>27</v>
      </c>
      <c r="F736" s="104">
        <v>2</v>
      </c>
      <c r="G736" s="104">
        <v>37.789439999999999</v>
      </c>
      <c r="H736" s="50">
        <v>29.097868800000001</v>
      </c>
      <c r="I736" s="51">
        <v>58.195737600000001</v>
      </c>
      <c r="J736" s="317"/>
      <c r="K736" s="317">
        <v>0</v>
      </c>
      <c r="L736" s="317"/>
      <c r="M736" s="317">
        <v>0</v>
      </c>
      <c r="N736" s="317">
        <v>58.195737600000001</v>
      </c>
      <c r="O736" s="52">
        <v>2</v>
      </c>
      <c r="P736" s="53"/>
      <c r="Q736" s="54">
        <v>2</v>
      </c>
      <c r="R736" s="52">
        <v>58.195737600000001</v>
      </c>
      <c r="S736" s="55">
        <v>0</v>
      </c>
      <c r="T736" s="54">
        <v>58.195737600000001</v>
      </c>
      <c r="U736" s="56">
        <v>1</v>
      </c>
    </row>
    <row r="737" spans="1:21" ht="25.5" x14ac:dyDescent="0.2">
      <c r="A737" s="217" t="s">
        <v>1758</v>
      </c>
      <c r="B737" s="100" t="s">
        <v>1072</v>
      </c>
      <c r="C737" s="101" t="s">
        <v>128</v>
      </c>
      <c r="D737" s="102" t="s">
        <v>505</v>
      </c>
      <c r="E737" s="103" t="s">
        <v>35</v>
      </c>
      <c r="F737" s="104">
        <v>27</v>
      </c>
      <c r="G737" s="104">
        <v>32.34816</v>
      </c>
      <c r="H737" s="50">
        <v>24.9080832</v>
      </c>
      <c r="I737" s="51">
        <v>672.51824639999995</v>
      </c>
      <c r="J737" s="317"/>
      <c r="K737" s="317">
        <v>0</v>
      </c>
      <c r="L737" s="317"/>
      <c r="M737" s="317">
        <v>0</v>
      </c>
      <c r="N737" s="317">
        <v>672.51824639999995</v>
      </c>
      <c r="O737" s="52">
        <v>27</v>
      </c>
      <c r="P737" s="53"/>
      <c r="Q737" s="54">
        <v>27</v>
      </c>
      <c r="R737" s="52">
        <v>672.51824639999995</v>
      </c>
      <c r="S737" s="55">
        <v>0</v>
      </c>
      <c r="T737" s="54">
        <v>672.51824639999995</v>
      </c>
      <c r="U737" s="56">
        <v>1</v>
      </c>
    </row>
    <row r="738" spans="1:21" x14ac:dyDescent="0.2">
      <c r="A738" s="217" t="s">
        <v>1759</v>
      </c>
      <c r="B738" s="100" t="s">
        <v>1760</v>
      </c>
      <c r="C738" s="101" t="s">
        <v>440</v>
      </c>
      <c r="D738" s="102" t="s">
        <v>505</v>
      </c>
      <c r="E738" s="103" t="s">
        <v>30</v>
      </c>
      <c r="F738" s="104">
        <v>1</v>
      </c>
      <c r="G738" s="104">
        <v>35568</v>
      </c>
      <c r="H738" s="50">
        <v>27387.360000000001</v>
      </c>
      <c r="I738" s="51">
        <v>27387.360000000001</v>
      </c>
      <c r="J738" s="317"/>
      <c r="K738" s="317">
        <v>0</v>
      </c>
      <c r="L738" s="317"/>
      <c r="M738" s="317">
        <v>0</v>
      </c>
      <c r="N738" s="317">
        <v>27387.360000000001</v>
      </c>
      <c r="O738" s="52">
        <v>1</v>
      </c>
      <c r="P738" s="53"/>
      <c r="Q738" s="54">
        <v>1</v>
      </c>
      <c r="R738" s="52">
        <v>27387.360000000001</v>
      </c>
      <c r="S738" s="55">
        <v>0</v>
      </c>
      <c r="T738" s="54">
        <v>27387.360000000001</v>
      </c>
      <c r="U738" s="56">
        <v>1</v>
      </c>
    </row>
    <row r="739" spans="1:21" x14ac:dyDescent="0.2">
      <c r="A739" s="217" t="s">
        <v>1761</v>
      </c>
      <c r="B739" s="100" t="s">
        <v>1762</v>
      </c>
      <c r="C739" s="101" t="s">
        <v>441</v>
      </c>
      <c r="D739" s="102" t="s">
        <v>505</v>
      </c>
      <c r="E739" s="103" t="s">
        <v>30</v>
      </c>
      <c r="F739" s="104">
        <v>1</v>
      </c>
      <c r="G739" s="104">
        <v>7247.6975999999995</v>
      </c>
      <c r="H739" s="50">
        <v>5580.7271519999995</v>
      </c>
      <c r="I739" s="51">
        <v>5580.7271519999995</v>
      </c>
      <c r="J739" s="317"/>
      <c r="K739" s="317">
        <v>0</v>
      </c>
      <c r="L739" s="317"/>
      <c r="M739" s="317">
        <v>0</v>
      </c>
      <c r="N739" s="317">
        <v>5580.7271519999995</v>
      </c>
      <c r="O739" s="52">
        <v>1</v>
      </c>
      <c r="P739" s="53"/>
      <c r="Q739" s="54">
        <v>1</v>
      </c>
      <c r="R739" s="52">
        <v>5580.7271519999995</v>
      </c>
      <c r="S739" s="55">
        <v>0</v>
      </c>
      <c r="T739" s="54">
        <v>5580.7271519999995</v>
      </c>
      <c r="U739" s="56">
        <v>1</v>
      </c>
    </row>
    <row r="740" spans="1:21" x14ac:dyDescent="0.2">
      <c r="A740" s="217" t="s">
        <v>1763</v>
      </c>
      <c r="B740" s="100" t="s">
        <v>1764</v>
      </c>
      <c r="C740" s="101" t="s">
        <v>442</v>
      </c>
      <c r="D740" s="102" t="s">
        <v>505</v>
      </c>
      <c r="E740" s="103" t="s">
        <v>30</v>
      </c>
      <c r="F740" s="104">
        <v>1</v>
      </c>
      <c r="G740" s="104">
        <v>3585.40416</v>
      </c>
      <c r="H740" s="50">
        <v>2760.7612032000002</v>
      </c>
      <c r="I740" s="51">
        <v>2760.7612032000002</v>
      </c>
      <c r="J740" s="317"/>
      <c r="K740" s="317">
        <v>0</v>
      </c>
      <c r="L740" s="317"/>
      <c r="M740" s="317">
        <v>0</v>
      </c>
      <c r="N740" s="317">
        <v>2760.7612032000002</v>
      </c>
      <c r="O740" s="52">
        <v>1</v>
      </c>
      <c r="P740" s="53"/>
      <c r="Q740" s="54">
        <v>1</v>
      </c>
      <c r="R740" s="52">
        <v>2760.7612032000002</v>
      </c>
      <c r="S740" s="55">
        <v>0</v>
      </c>
      <c r="T740" s="54">
        <v>2760.7612032000002</v>
      </c>
      <c r="U740" s="56">
        <v>1</v>
      </c>
    </row>
    <row r="741" spans="1:21" ht="25.5" x14ac:dyDescent="0.2">
      <c r="A741" s="217" t="s">
        <v>1765</v>
      </c>
      <c r="B741" s="100" t="s">
        <v>1766</v>
      </c>
      <c r="C741" s="101" t="s">
        <v>443</v>
      </c>
      <c r="D741" s="102" t="s">
        <v>505</v>
      </c>
      <c r="E741" s="103" t="s">
        <v>30</v>
      </c>
      <c r="F741" s="104">
        <v>1</v>
      </c>
      <c r="G741" s="104">
        <v>582.65376000000003</v>
      </c>
      <c r="H741" s="50">
        <v>448.64339520000004</v>
      </c>
      <c r="I741" s="51">
        <v>448.64339520000004</v>
      </c>
      <c r="J741" s="317"/>
      <c r="K741" s="317">
        <v>0</v>
      </c>
      <c r="L741" s="317"/>
      <c r="M741" s="317">
        <v>0</v>
      </c>
      <c r="N741" s="317">
        <v>448.64339520000004</v>
      </c>
      <c r="O741" s="52">
        <v>1</v>
      </c>
      <c r="P741" s="53"/>
      <c r="Q741" s="54">
        <v>1</v>
      </c>
      <c r="R741" s="52">
        <v>448.64339520000004</v>
      </c>
      <c r="S741" s="55">
        <v>0</v>
      </c>
      <c r="T741" s="54">
        <v>448.64339520000004</v>
      </c>
      <c r="U741" s="56">
        <v>1</v>
      </c>
    </row>
    <row r="742" spans="1:21" ht="38.25" x14ac:dyDescent="0.2">
      <c r="A742" s="217" t="s">
        <v>1767</v>
      </c>
      <c r="B742" s="100" t="s">
        <v>931</v>
      </c>
      <c r="C742" s="101" t="s">
        <v>171</v>
      </c>
      <c r="D742" s="102" t="s">
        <v>505</v>
      </c>
      <c r="E742" s="103" t="s">
        <v>35</v>
      </c>
      <c r="F742" s="104">
        <v>95</v>
      </c>
      <c r="G742" s="104">
        <v>46.188479999999998</v>
      </c>
      <c r="H742" s="50">
        <v>35.565129599999999</v>
      </c>
      <c r="I742" s="51">
        <v>3378.687312</v>
      </c>
      <c r="J742" s="317"/>
      <c r="K742" s="317">
        <v>0</v>
      </c>
      <c r="L742" s="317"/>
      <c r="M742" s="317">
        <v>0</v>
      </c>
      <c r="N742" s="317">
        <v>3378.687312</v>
      </c>
      <c r="O742" s="52">
        <v>95</v>
      </c>
      <c r="P742" s="53"/>
      <c r="Q742" s="54">
        <v>95</v>
      </c>
      <c r="R742" s="52">
        <v>3378.687312</v>
      </c>
      <c r="S742" s="55">
        <v>0</v>
      </c>
      <c r="T742" s="54">
        <v>3378.687312</v>
      </c>
      <c r="U742" s="56">
        <v>1</v>
      </c>
    </row>
    <row r="743" spans="1:21" ht="25.5" x14ac:dyDescent="0.2">
      <c r="A743" s="217" t="s">
        <v>1768</v>
      </c>
      <c r="B743" s="100" t="s">
        <v>929</v>
      </c>
      <c r="C743" s="101" t="s">
        <v>1769</v>
      </c>
      <c r="D743" s="102" t="s">
        <v>505</v>
      </c>
      <c r="E743" s="103" t="s">
        <v>35</v>
      </c>
      <c r="F743" s="104">
        <v>24</v>
      </c>
      <c r="G743" s="104">
        <v>19.980480000000004</v>
      </c>
      <c r="H743" s="50">
        <v>15.384969600000003</v>
      </c>
      <c r="I743" s="51">
        <v>369.23927040000007</v>
      </c>
      <c r="J743" s="317"/>
      <c r="K743" s="317">
        <v>0</v>
      </c>
      <c r="L743" s="317"/>
      <c r="M743" s="317">
        <v>0</v>
      </c>
      <c r="N743" s="317">
        <v>369.23927040000007</v>
      </c>
      <c r="O743" s="52">
        <v>24</v>
      </c>
      <c r="P743" s="53"/>
      <c r="Q743" s="54">
        <v>24</v>
      </c>
      <c r="R743" s="52">
        <v>369.23927040000007</v>
      </c>
      <c r="S743" s="55">
        <v>0</v>
      </c>
      <c r="T743" s="54">
        <v>369.23927040000007</v>
      </c>
      <c r="U743" s="56">
        <v>1</v>
      </c>
    </row>
    <row r="744" spans="1:21" ht="15.75" x14ac:dyDescent="0.25">
      <c r="A744" s="33">
        <v>25</v>
      </c>
      <c r="B744" s="34"/>
      <c r="C744" s="35" t="s">
        <v>444</v>
      </c>
      <c r="D744" s="36"/>
      <c r="E744" s="36"/>
      <c r="F744" s="37"/>
      <c r="G744" s="66"/>
      <c r="H744" s="67"/>
      <c r="I744" s="40">
        <v>9737.3356080000012</v>
      </c>
      <c r="J744" s="40">
        <v>0</v>
      </c>
      <c r="K744" s="40">
        <v>0</v>
      </c>
      <c r="L744" s="40">
        <v>0</v>
      </c>
      <c r="M744" s="40">
        <v>0</v>
      </c>
      <c r="N744" s="40">
        <v>9737.3356080000012</v>
      </c>
      <c r="O744" s="40"/>
      <c r="P744" s="40"/>
      <c r="Q744" s="40"/>
      <c r="R744" s="40">
        <v>9737.3356080000012</v>
      </c>
      <c r="S744" s="40">
        <v>0</v>
      </c>
      <c r="T744" s="40">
        <v>9737.3356080000012</v>
      </c>
      <c r="U744" s="43">
        <v>1</v>
      </c>
    </row>
    <row r="745" spans="1:21" x14ac:dyDescent="0.2">
      <c r="A745" s="60" t="s">
        <v>1770</v>
      </c>
      <c r="B745" s="62" t="s">
        <v>1771</v>
      </c>
      <c r="C745" s="74" t="s">
        <v>1772</v>
      </c>
      <c r="D745" s="47" t="s">
        <v>505</v>
      </c>
      <c r="E745" s="47" t="s">
        <v>35</v>
      </c>
      <c r="F745" s="76">
        <v>20</v>
      </c>
      <c r="G745" s="223">
        <v>162.17759999999998</v>
      </c>
      <c r="H745" s="50">
        <v>124.876752</v>
      </c>
      <c r="I745" s="51">
        <v>2497.5350399999998</v>
      </c>
      <c r="J745" s="317"/>
      <c r="K745" s="317">
        <v>0</v>
      </c>
      <c r="L745" s="317"/>
      <c r="M745" s="317">
        <v>0</v>
      </c>
      <c r="N745" s="317">
        <v>2497.5350399999998</v>
      </c>
      <c r="O745" s="52">
        <v>20</v>
      </c>
      <c r="P745" s="53"/>
      <c r="Q745" s="54">
        <v>20</v>
      </c>
      <c r="R745" s="52">
        <v>2497.5350399999998</v>
      </c>
      <c r="S745" s="55">
        <v>0</v>
      </c>
      <c r="T745" s="54">
        <v>2497.5350399999998</v>
      </c>
      <c r="U745" s="56">
        <v>1</v>
      </c>
    </row>
    <row r="746" spans="1:21" ht="25.5" x14ac:dyDescent="0.2">
      <c r="A746" s="60" t="s">
        <v>1773</v>
      </c>
      <c r="B746" s="62" t="s">
        <v>1771</v>
      </c>
      <c r="C746" s="74" t="s">
        <v>1774</v>
      </c>
      <c r="D746" s="47" t="s">
        <v>505</v>
      </c>
      <c r="E746" s="47" t="s">
        <v>35</v>
      </c>
      <c r="F746" s="76">
        <v>31.1</v>
      </c>
      <c r="G746" s="223">
        <v>162.17759999999998</v>
      </c>
      <c r="H746" s="50">
        <v>124.876752</v>
      </c>
      <c r="I746" s="51">
        <v>3883.6669872000002</v>
      </c>
      <c r="J746" s="317"/>
      <c r="K746" s="317">
        <v>0</v>
      </c>
      <c r="L746" s="317"/>
      <c r="M746" s="317">
        <v>0</v>
      </c>
      <c r="N746" s="317">
        <v>3883.6669872000002</v>
      </c>
      <c r="O746" s="52">
        <v>31.1</v>
      </c>
      <c r="P746" s="53"/>
      <c r="Q746" s="54">
        <v>31.1</v>
      </c>
      <c r="R746" s="52">
        <v>3883.6669872000002</v>
      </c>
      <c r="S746" s="55">
        <v>0</v>
      </c>
      <c r="T746" s="54">
        <v>3883.6669872000002</v>
      </c>
      <c r="U746" s="56">
        <v>1</v>
      </c>
    </row>
    <row r="747" spans="1:21" ht="25.5" x14ac:dyDescent="0.2">
      <c r="A747" s="60" t="s">
        <v>1775</v>
      </c>
      <c r="B747" s="45" t="s">
        <v>1776</v>
      </c>
      <c r="C747" s="57" t="s">
        <v>445</v>
      </c>
      <c r="D747" s="58" t="s">
        <v>505</v>
      </c>
      <c r="E747" s="58" t="s">
        <v>508</v>
      </c>
      <c r="F747" s="59">
        <v>3.84</v>
      </c>
      <c r="G747" s="49">
        <v>1135.056</v>
      </c>
      <c r="H747" s="50">
        <v>873.99312000000009</v>
      </c>
      <c r="I747" s="51">
        <v>3356.1335808000003</v>
      </c>
      <c r="J747" s="317"/>
      <c r="K747" s="317">
        <v>0</v>
      </c>
      <c r="L747" s="317"/>
      <c r="M747" s="317">
        <v>0</v>
      </c>
      <c r="N747" s="317">
        <v>3356.1335808000003</v>
      </c>
      <c r="O747" s="52">
        <v>3.84</v>
      </c>
      <c r="P747" s="53"/>
      <c r="Q747" s="54">
        <v>3.84</v>
      </c>
      <c r="R747" s="52">
        <v>3356.1335808000003</v>
      </c>
      <c r="S747" s="55">
        <v>0</v>
      </c>
      <c r="T747" s="54">
        <v>3356.1335808000003</v>
      </c>
      <c r="U747" s="56">
        <v>1</v>
      </c>
    </row>
    <row r="748" spans="1:21" ht="15.75" x14ac:dyDescent="0.25">
      <c r="A748" s="33">
        <v>26</v>
      </c>
      <c r="B748" s="34"/>
      <c r="C748" s="35" t="s">
        <v>446</v>
      </c>
      <c r="D748" s="36"/>
      <c r="E748" s="36"/>
      <c r="F748" s="37"/>
      <c r="G748" s="66"/>
      <c r="H748" s="67"/>
      <c r="I748" s="40">
        <v>72596.386070207998</v>
      </c>
      <c r="J748" s="40">
        <v>0</v>
      </c>
      <c r="K748" s="40">
        <v>0</v>
      </c>
      <c r="L748" s="40">
        <v>0</v>
      </c>
      <c r="M748" s="40">
        <v>0</v>
      </c>
      <c r="N748" s="40">
        <v>72596.386070207998</v>
      </c>
      <c r="O748" s="40"/>
      <c r="P748" s="40"/>
      <c r="Q748" s="40"/>
      <c r="R748" s="40">
        <v>72596.386070207998</v>
      </c>
      <c r="S748" s="40">
        <v>0</v>
      </c>
      <c r="T748" s="40">
        <v>72596.386070207998</v>
      </c>
      <c r="U748" s="43">
        <v>1</v>
      </c>
    </row>
    <row r="749" spans="1:21" ht="25.5" x14ac:dyDescent="0.2">
      <c r="A749" s="60" t="s">
        <v>1777</v>
      </c>
      <c r="B749" s="45">
        <v>88489</v>
      </c>
      <c r="C749" s="57" t="s">
        <v>1778</v>
      </c>
      <c r="D749" s="58" t="s">
        <v>505</v>
      </c>
      <c r="E749" s="58" t="s">
        <v>508</v>
      </c>
      <c r="F749" s="59">
        <v>1858.94</v>
      </c>
      <c r="G749" s="49">
        <v>17.04768</v>
      </c>
      <c r="H749" s="50">
        <v>13.1267136</v>
      </c>
      <c r="I749" s="51">
        <v>24401.772979584002</v>
      </c>
      <c r="J749" s="317"/>
      <c r="K749" s="317">
        <v>0</v>
      </c>
      <c r="L749" s="317"/>
      <c r="M749" s="317">
        <v>0</v>
      </c>
      <c r="N749" s="317">
        <v>24401.772979584002</v>
      </c>
      <c r="O749" s="52">
        <v>1858.94</v>
      </c>
      <c r="P749" s="53"/>
      <c r="Q749" s="54">
        <v>1858.94</v>
      </c>
      <c r="R749" s="52">
        <v>24401.772979584002</v>
      </c>
      <c r="S749" s="55">
        <v>0</v>
      </c>
      <c r="T749" s="54">
        <v>24401.772979584002</v>
      </c>
      <c r="U749" s="56">
        <v>1</v>
      </c>
    </row>
    <row r="750" spans="1:21" ht="25.5" x14ac:dyDescent="0.2">
      <c r="A750" s="60" t="s">
        <v>1779</v>
      </c>
      <c r="B750" s="62" t="s">
        <v>1780</v>
      </c>
      <c r="C750" s="46" t="s">
        <v>447</v>
      </c>
      <c r="D750" s="126" t="s">
        <v>505</v>
      </c>
      <c r="E750" s="126" t="s">
        <v>508</v>
      </c>
      <c r="F750" s="76">
        <v>1858.94</v>
      </c>
      <c r="G750" s="223">
        <v>25.933440000000001</v>
      </c>
      <c r="H750" s="50">
        <v>19.9687488</v>
      </c>
      <c r="I750" s="51">
        <v>37120.705894272003</v>
      </c>
      <c r="J750" s="317"/>
      <c r="K750" s="317">
        <v>0</v>
      </c>
      <c r="L750" s="317"/>
      <c r="M750" s="317">
        <v>0</v>
      </c>
      <c r="N750" s="317">
        <v>37120.705894272003</v>
      </c>
      <c r="O750" s="52">
        <v>1858.94</v>
      </c>
      <c r="P750" s="53"/>
      <c r="Q750" s="54">
        <v>1858.94</v>
      </c>
      <c r="R750" s="52">
        <v>37120.705894272003</v>
      </c>
      <c r="S750" s="55">
        <v>0</v>
      </c>
      <c r="T750" s="54">
        <v>37120.705894272003</v>
      </c>
      <c r="U750" s="56">
        <v>1</v>
      </c>
    </row>
    <row r="751" spans="1:21" x14ac:dyDescent="0.2">
      <c r="A751" s="60" t="s">
        <v>1781</v>
      </c>
      <c r="B751" s="62">
        <v>88485</v>
      </c>
      <c r="C751" s="74" t="s">
        <v>1782</v>
      </c>
      <c r="D751" s="47" t="s">
        <v>505</v>
      </c>
      <c r="E751" s="47" t="s">
        <v>508</v>
      </c>
      <c r="F751" s="76">
        <v>1858.94</v>
      </c>
      <c r="G751" s="223">
        <v>5.2790400000000002</v>
      </c>
      <c r="H751" s="50">
        <v>4.0648607999999999</v>
      </c>
      <c r="I751" s="51">
        <v>7556.3323355519997</v>
      </c>
      <c r="J751" s="317"/>
      <c r="K751" s="317">
        <v>0</v>
      </c>
      <c r="L751" s="317"/>
      <c r="M751" s="317">
        <v>0</v>
      </c>
      <c r="N751" s="317">
        <v>7556.3323355519997</v>
      </c>
      <c r="O751" s="52">
        <v>1858.94</v>
      </c>
      <c r="P751" s="53"/>
      <c r="Q751" s="54">
        <v>1858.94</v>
      </c>
      <c r="R751" s="52">
        <v>7556.3323355519997</v>
      </c>
      <c r="S751" s="55">
        <v>0</v>
      </c>
      <c r="T751" s="54">
        <v>7556.3323355519997</v>
      </c>
      <c r="U751" s="56">
        <v>1</v>
      </c>
    </row>
    <row r="752" spans="1:21" x14ac:dyDescent="0.2">
      <c r="A752" s="60" t="s">
        <v>1783</v>
      </c>
      <c r="B752" s="62">
        <v>88484</v>
      </c>
      <c r="C752" s="74" t="s">
        <v>1784</v>
      </c>
      <c r="D752" s="47" t="s">
        <v>505</v>
      </c>
      <c r="E752" s="47" t="s">
        <v>508</v>
      </c>
      <c r="F752" s="76">
        <v>82</v>
      </c>
      <c r="G752" s="223">
        <v>6.6268799999999999</v>
      </c>
      <c r="H752" s="50">
        <v>5.1026975999999999</v>
      </c>
      <c r="I752" s="51">
        <v>418.42120319999998</v>
      </c>
      <c r="J752" s="317"/>
      <c r="K752" s="317">
        <v>0</v>
      </c>
      <c r="L752" s="317"/>
      <c r="M752" s="317">
        <v>0</v>
      </c>
      <c r="N752" s="317">
        <v>418.42120319999998</v>
      </c>
      <c r="O752" s="52">
        <v>82</v>
      </c>
      <c r="P752" s="53"/>
      <c r="Q752" s="54">
        <v>82</v>
      </c>
      <c r="R752" s="52">
        <v>418.42120319999998</v>
      </c>
      <c r="S752" s="55">
        <v>0</v>
      </c>
      <c r="T752" s="54">
        <v>418.42120319999998</v>
      </c>
      <c r="U752" s="56">
        <v>1</v>
      </c>
    </row>
    <row r="753" spans="1:21" ht="25.5" x14ac:dyDescent="0.2">
      <c r="A753" s="60" t="s">
        <v>1785</v>
      </c>
      <c r="B753" s="62">
        <v>88488</v>
      </c>
      <c r="C753" s="74" t="s">
        <v>1786</v>
      </c>
      <c r="D753" s="47" t="s">
        <v>505</v>
      </c>
      <c r="E753" s="47" t="s">
        <v>508</v>
      </c>
      <c r="F753" s="76">
        <v>82</v>
      </c>
      <c r="G753" s="223">
        <v>20.342400000000001</v>
      </c>
      <c r="H753" s="50">
        <v>15.663648000000002</v>
      </c>
      <c r="I753" s="51">
        <v>1284.4191360000002</v>
      </c>
      <c r="J753" s="317"/>
      <c r="K753" s="317">
        <v>0</v>
      </c>
      <c r="L753" s="317"/>
      <c r="M753" s="317">
        <v>0</v>
      </c>
      <c r="N753" s="317">
        <v>1284.4191360000002</v>
      </c>
      <c r="O753" s="52">
        <v>82</v>
      </c>
      <c r="P753" s="53"/>
      <c r="Q753" s="54">
        <v>82</v>
      </c>
      <c r="R753" s="52">
        <v>1284.4191360000002</v>
      </c>
      <c r="S753" s="55">
        <v>0</v>
      </c>
      <c r="T753" s="54">
        <v>1284.4191360000002</v>
      </c>
      <c r="U753" s="56">
        <v>1</v>
      </c>
    </row>
    <row r="754" spans="1:21" ht="25.5" x14ac:dyDescent="0.2">
      <c r="A754" s="60" t="s">
        <v>1787</v>
      </c>
      <c r="B754" s="62">
        <v>88494</v>
      </c>
      <c r="C754" s="74" t="s">
        <v>1788</v>
      </c>
      <c r="D754" s="47" t="s">
        <v>505</v>
      </c>
      <c r="E754" s="47" t="s">
        <v>508</v>
      </c>
      <c r="F754" s="76">
        <v>82</v>
      </c>
      <c r="G754" s="223">
        <v>28.741440000000001</v>
      </c>
      <c r="H754" s="50">
        <v>22.1309088</v>
      </c>
      <c r="I754" s="51">
        <v>1814.7345216000001</v>
      </c>
      <c r="J754" s="317"/>
      <c r="K754" s="317">
        <v>0</v>
      </c>
      <c r="L754" s="317"/>
      <c r="M754" s="317">
        <v>0</v>
      </c>
      <c r="N754" s="317">
        <v>1814.7345216000001</v>
      </c>
      <c r="O754" s="52">
        <v>82</v>
      </c>
      <c r="P754" s="53"/>
      <c r="Q754" s="54">
        <v>82</v>
      </c>
      <c r="R754" s="52">
        <v>1814.7345216000001</v>
      </c>
      <c r="S754" s="55">
        <v>0</v>
      </c>
      <c r="T754" s="54">
        <v>1814.7345216000001</v>
      </c>
      <c r="U754" s="56">
        <v>1</v>
      </c>
    </row>
    <row r="755" spans="1:21" ht="15.75" x14ac:dyDescent="0.25">
      <c r="A755" s="33">
        <v>27</v>
      </c>
      <c r="B755" s="34"/>
      <c r="C755" s="35" t="s">
        <v>448</v>
      </c>
      <c r="D755" s="36"/>
      <c r="E755" s="36"/>
      <c r="F755" s="37"/>
      <c r="G755" s="66"/>
      <c r="H755" s="67"/>
      <c r="I755" s="40">
        <v>265563.2755776</v>
      </c>
      <c r="J755" s="40">
        <v>0</v>
      </c>
      <c r="K755" s="40">
        <v>0</v>
      </c>
      <c r="L755" s="40">
        <v>0</v>
      </c>
      <c r="M755" s="40">
        <v>0</v>
      </c>
      <c r="N755" s="40">
        <v>265563.2755776</v>
      </c>
      <c r="O755" s="40"/>
      <c r="P755" s="40"/>
      <c r="Q755" s="40"/>
      <c r="R755" s="40">
        <v>265563.2755776</v>
      </c>
      <c r="S755" s="40">
        <v>0</v>
      </c>
      <c r="T755" s="40">
        <v>265563.2755776</v>
      </c>
      <c r="U755" s="43">
        <v>1</v>
      </c>
    </row>
    <row r="756" spans="1:21" x14ac:dyDescent="0.2">
      <c r="A756" s="60" t="s">
        <v>1789</v>
      </c>
      <c r="B756" s="62" t="s">
        <v>1790</v>
      </c>
      <c r="C756" s="74" t="s">
        <v>449</v>
      </c>
      <c r="D756" s="47" t="s">
        <v>505</v>
      </c>
      <c r="E756" s="47" t="s">
        <v>35</v>
      </c>
      <c r="F756" s="76">
        <v>153</v>
      </c>
      <c r="G756" s="223">
        <v>47.948160000000001</v>
      </c>
      <c r="H756" s="50">
        <v>36.920083200000001</v>
      </c>
      <c r="I756" s="51">
        <v>5648.7727296000003</v>
      </c>
      <c r="J756" s="317"/>
      <c r="K756" s="317">
        <v>0</v>
      </c>
      <c r="L756" s="317"/>
      <c r="M756" s="317">
        <v>0</v>
      </c>
      <c r="N756" s="317">
        <v>5648.7727296000003</v>
      </c>
      <c r="O756" s="52">
        <v>153</v>
      </c>
      <c r="P756" s="53"/>
      <c r="Q756" s="54">
        <v>153</v>
      </c>
      <c r="R756" s="52">
        <v>5648.7727296000003</v>
      </c>
      <c r="S756" s="55">
        <v>0</v>
      </c>
      <c r="T756" s="54">
        <v>5648.7727296000003</v>
      </c>
      <c r="U756" s="56">
        <v>1</v>
      </c>
    </row>
    <row r="757" spans="1:21" ht="45" x14ac:dyDescent="0.25">
      <c r="A757" s="60" t="s">
        <v>1791</v>
      </c>
      <c r="B757" s="62" t="s">
        <v>1792</v>
      </c>
      <c r="C757" s="224" t="s">
        <v>450</v>
      </c>
      <c r="D757" s="47" t="s">
        <v>505</v>
      </c>
      <c r="E757" s="47" t="s">
        <v>508</v>
      </c>
      <c r="F757" s="225">
        <v>465</v>
      </c>
      <c r="G757" s="223">
        <v>235.24799999999999</v>
      </c>
      <c r="H757" s="50">
        <v>181.14096000000001</v>
      </c>
      <c r="I757" s="51">
        <v>84230.546400000007</v>
      </c>
      <c r="J757" s="317"/>
      <c r="K757" s="317">
        <v>0</v>
      </c>
      <c r="L757" s="317"/>
      <c r="M757" s="317">
        <v>0</v>
      </c>
      <c r="N757" s="317">
        <v>84230.546400000007</v>
      </c>
      <c r="O757" s="52">
        <v>465</v>
      </c>
      <c r="P757" s="53"/>
      <c r="Q757" s="54">
        <v>465</v>
      </c>
      <c r="R757" s="52">
        <v>84230.546400000007</v>
      </c>
      <c r="S757" s="55">
        <v>0</v>
      </c>
      <c r="T757" s="54">
        <v>84230.546400000007</v>
      </c>
      <c r="U757" s="56">
        <v>1</v>
      </c>
    </row>
    <row r="758" spans="1:21" ht="25.5" x14ac:dyDescent="0.2">
      <c r="A758" s="60" t="s">
        <v>1793</v>
      </c>
      <c r="B758" s="62">
        <v>94216</v>
      </c>
      <c r="C758" s="74" t="s">
        <v>451</v>
      </c>
      <c r="D758" s="47" t="s">
        <v>505</v>
      </c>
      <c r="E758" s="47" t="s">
        <v>508</v>
      </c>
      <c r="F758" s="225">
        <v>465</v>
      </c>
      <c r="G758" s="223">
        <v>250.38623999999999</v>
      </c>
      <c r="H758" s="50">
        <v>192.79740479999998</v>
      </c>
      <c r="I758" s="51">
        <v>89650.793231999996</v>
      </c>
      <c r="J758" s="317"/>
      <c r="K758" s="317">
        <v>0</v>
      </c>
      <c r="L758" s="317"/>
      <c r="M758" s="317">
        <v>0</v>
      </c>
      <c r="N758" s="317">
        <v>89650.793231999996</v>
      </c>
      <c r="O758" s="52">
        <v>465</v>
      </c>
      <c r="P758" s="53"/>
      <c r="Q758" s="54">
        <v>465</v>
      </c>
      <c r="R758" s="52">
        <v>89650.793231999996</v>
      </c>
      <c r="S758" s="55">
        <v>0</v>
      </c>
      <c r="T758" s="54">
        <v>89650.793231999996</v>
      </c>
      <c r="U758" s="56">
        <v>1</v>
      </c>
    </row>
    <row r="759" spans="1:21" ht="25.5" x14ac:dyDescent="0.2">
      <c r="A759" s="60" t="s">
        <v>1794</v>
      </c>
      <c r="B759" s="62">
        <v>98546</v>
      </c>
      <c r="C759" s="74" t="s">
        <v>1795</v>
      </c>
      <c r="D759" s="47" t="s">
        <v>505</v>
      </c>
      <c r="E759" s="47" t="s">
        <v>508</v>
      </c>
      <c r="F759" s="225">
        <v>389</v>
      </c>
      <c r="G759" s="223">
        <v>166.79519999999999</v>
      </c>
      <c r="H759" s="50">
        <v>128.43230399999999</v>
      </c>
      <c r="I759" s="51">
        <v>49960.166255999997</v>
      </c>
      <c r="J759" s="317"/>
      <c r="K759" s="317">
        <v>0</v>
      </c>
      <c r="L759" s="317"/>
      <c r="M759" s="317">
        <v>0</v>
      </c>
      <c r="N759" s="317">
        <v>49960.166255999997</v>
      </c>
      <c r="O759" s="52">
        <v>389</v>
      </c>
      <c r="P759" s="53"/>
      <c r="Q759" s="54">
        <v>389</v>
      </c>
      <c r="R759" s="52">
        <v>49960.166255999997</v>
      </c>
      <c r="S759" s="55">
        <v>0</v>
      </c>
      <c r="T759" s="54">
        <v>49960.166255999997</v>
      </c>
      <c r="U759" s="56">
        <v>1</v>
      </c>
    </row>
    <row r="760" spans="1:21" ht="38.25" x14ac:dyDescent="0.2">
      <c r="A760" s="60" t="s">
        <v>1796</v>
      </c>
      <c r="B760" s="124">
        <v>87690</v>
      </c>
      <c r="C760" s="74" t="s">
        <v>708</v>
      </c>
      <c r="D760" s="58" t="s">
        <v>505</v>
      </c>
      <c r="E760" s="58" t="s">
        <v>508</v>
      </c>
      <c r="F760" s="59">
        <v>389</v>
      </c>
      <c r="G760" s="49">
        <v>69.588480000000004</v>
      </c>
      <c r="H760" s="50">
        <v>53.583129600000007</v>
      </c>
      <c r="I760" s="51">
        <v>20843.837414400001</v>
      </c>
      <c r="J760" s="317"/>
      <c r="K760" s="317">
        <v>0</v>
      </c>
      <c r="L760" s="317"/>
      <c r="M760" s="317">
        <v>0</v>
      </c>
      <c r="N760" s="317">
        <v>20843.837414400001</v>
      </c>
      <c r="O760" s="52">
        <v>388.99999999999994</v>
      </c>
      <c r="P760" s="53"/>
      <c r="Q760" s="54">
        <v>388.99999999999994</v>
      </c>
      <c r="R760" s="52">
        <v>20843.837414400001</v>
      </c>
      <c r="S760" s="55">
        <v>0</v>
      </c>
      <c r="T760" s="54">
        <v>20843.837414400001</v>
      </c>
      <c r="U760" s="56">
        <v>1</v>
      </c>
    </row>
    <row r="761" spans="1:21" ht="25.5" x14ac:dyDescent="0.2">
      <c r="A761" s="60" t="s">
        <v>1797</v>
      </c>
      <c r="B761" s="45">
        <v>98563</v>
      </c>
      <c r="C761" s="74" t="s">
        <v>1798</v>
      </c>
      <c r="D761" s="58" t="s">
        <v>505</v>
      </c>
      <c r="E761" s="58" t="s">
        <v>508</v>
      </c>
      <c r="F761" s="59">
        <v>389</v>
      </c>
      <c r="G761" s="49">
        <v>50.843520000000005</v>
      </c>
      <c r="H761" s="50">
        <v>39.149510400000004</v>
      </c>
      <c r="I761" s="51">
        <v>15229.159545600001</v>
      </c>
      <c r="J761" s="317"/>
      <c r="K761" s="317">
        <v>0</v>
      </c>
      <c r="L761" s="317"/>
      <c r="M761" s="317">
        <v>0</v>
      </c>
      <c r="N761" s="317">
        <v>15229.159545600001</v>
      </c>
      <c r="O761" s="52">
        <v>388.99999999999994</v>
      </c>
      <c r="P761" s="53"/>
      <c r="Q761" s="54">
        <v>388.99999999999994</v>
      </c>
      <c r="R761" s="52">
        <v>15229.1595456</v>
      </c>
      <c r="S761" s="55">
        <v>0</v>
      </c>
      <c r="T761" s="54">
        <v>15229.1595456</v>
      </c>
      <c r="U761" s="56">
        <v>0.99999999999999989</v>
      </c>
    </row>
    <row r="762" spans="1:21" ht="15.75" x14ac:dyDescent="0.25">
      <c r="A762" s="33">
        <v>28</v>
      </c>
      <c r="B762" s="34"/>
      <c r="C762" s="35" t="s">
        <v>452</v>
      </c>
      <c r="D762" s="36"/>
      <c r="E762" s="36"/>
      <c r="F762" s="37"/>
      <c r="G762" s="66"/>
      <c r="H762" s="67"/>
      <c r="I762" s="40">
        <v>37894.103799551995</v>
      </c>
      <c r="J762" s="40">
        <v>0</v>
      </c>
      <c r="K762" s="40">
        <v>0</v>
      </c>
      <c r="L762" s="40">
        <v>0</v>
      </c>
      <c r="M762" s="40">
        <v>0</v>
      </c>
      <c r="N762" s="40">
        <v>37894.103799551995</v>
      </c>
      <c r="O762" s="40"/>
      <c r="P762" s="40"/>
      <c r="Q762" s="40"/>
      <c r="R762" s="40">
        <v>3367.9879833599998</v>
      </c>
      <c r="S762" s="40">
        <v>34526.115816191996</v>
      </c>
      <c r="T762" s="40">
        <v>37894.103799551995</v>
      </c>
      <c r="U762" s="43">
        <v>1</v>
      </c>
    </row>
    <row r="763" spans="1:21" ht="25.5" x14ac:dyDescent="0.2">
      <c r="A763" s="60" t="s">
        <v>1799</v>
      </c>
      <c r="B763" s="62" t="s">
        <v>1800</v>
      </c>
      <c r="C763" s="74" t="s">
        <v>453</v>
      </c>
      <c r="D763" s="47" t="s">
        <v>505</v>
      </c>
      <c r="E763" s="47" t="s">
        <v>27</v>
      </c>
      <c r="F763" s="76">
        <v>3</v>
      </c>
      <c r="G763" s="223">
        <v>335.99904000000004</v>
      </c>
      <c r="H763" s="50">
        <v>258.71926080000003</v>
      </c>
      <c r="I763" s="51">
        <v>776.15778240000009</v>
      </c>
      <c r="J763" s="317"/>
      <c r="K763" s="317">
        <v>0</v>
      </c>
      <c r="L763" s="317"/>
      <c r="M763" s="317">
        <v>0</v>
      </c>
      <c r="N763" s="317">
        <v>776.15778240000009</v>
      </c>
      <c r="O763" s="52">
        <v>0</v>
      </c>
      <c r="P763" s="53">
        <v>3</v>
      </c>
      <c r="Q763" s="54">
        <v>3</v>
      </c>
      <c r="R763" s="52">
        <v>0</v>
      </c>
      <c r="S763" s="55">
        <v>776.15778240000009</v>
      </c>
      <c r="T763" s="54">
        <v>776.15778240000009</v>
      </c>
      <c r="U763" s="56">
        <v>1</v>
      </c>
    </row>
    <row r="764" spans="1:21" x14ac:dyDescent="0.2">
      <c r="A764" s="60" t="s">
        <v>1801</v>
      </c>
      <c r="B764" s="62" t="s">
        <v>1802</v>
      </c>
      <c r="C764" s="74" t="s">
        <v>454</v>
      </c>
      <c r="D764" s="47" t="s">
        <v>505</v>
      </c>
      <c r="E764" s="47" t="s">
        <v>27</v>
      </c>
      <c r="F764" s="76">
        <v>4</v>
      </c>
      <c r="G764" s="223">
        <v>549.56928000000005</v>
      </c>
      <c r="H764" s="50">
        <v>423.16834560000007</v>
      </c>
      <c r="I764" s="51">
        <v>1692.6733824000003</v>
      </c>
      <c r="J764" s="317"/>
      <c r="K764" s="317">
        <v>0</v>
      </c>
      <c r="L764" s="317"/>
      <c r="M764" s="317">
        <v>0</v>
      </c>
      <c r="N764" s="317">
        <v>1692.6733824000003</v>
      </c>
      <c r="O764" s="52">
        <v>0</v>
      </c>
      <c r="P764" s="53">
        <v>4</v>
      </c>
      <c r="Q764" s="54">
        <v>4</v>
      </c>
      <c r="R764" s="52">
        <v>0</v>
      </c>
      <c r="S764" s="55">
        <v>1692.6733824000003</v>
      </c>
      <c r="T764" s="54">
        <v>1692.6733824000003</v>
      </c>
      <c r="U764" s="56">
        <v>1</v>
      </c>
    </row>
    <row r="765" spans="1:21" x14ac:dyDescent="0.2">
      <c r="A765" s="60" t="s">
        <v>1803</v>
      </c>
      <c r="B765" s="124">
        <v>100849</v>
      </c>
      <c r="C765" s="226" t="s">
        <v>1804</v>
      </c>
      <c r="D765" s="71" t="s">
        <v>505</v>
      </c>
      <c r="E765" s="126" t="s">
        <v>27</v>
      </c>
      <c r="F765" s="72">
        <v>11</v>
      </c>
      <c r="G765" s="73">
        <v>48.097920000000002</v>
      </c>
      <c r="H765" s="50">
        <v>37.035398400000005</v>
      </c>
      <c r="I765" s="51">
        <v>407.38938240000004</v>
      </c>
      <c r="J765" s="317"/>
      <c r="K765" s="317">
        <v>0</v>
      </c>
      <c r="L765" s="317"/>
      <c r="M765" s="317">
        <v>0</v>
      </c>
      <c r="N765" s="317">
        <v>407.38938240000004</v>
      </c>
      <c r="O765" s="52">
        <v>0</v>
      </c>
      <c r="P765" s="53">
        <v>11</v>
      </c>
      <c r="Q765" s="54">
        <v>11</v>
      </c>
      <c r="R765" s="52">
        <v>0</v>
      </c>
      <c r="S765" s="55">
        <v>407.38938240000004</v>
      </c>
      <c r="T765" s="54">
        <v>407.38938240000004</v>
      </c>
      <c r="U765" s="56">
        <v>1</v>
      </c>
    </row>
    <row r="766" spans="1:21" ht="25.5" x14ac:dyDescent="0.2">
      <c r="A766" s="60" t="s">
        <v>1805</v>
      </c>
      <c r="B766" s="124">
        <v>86938</v>
      </c>
      <c r="C766" s="226" t="s">
        <v>455</v>
      </c>
      <c r="D766" s="71" t="s">
        <v>505</v>
      </c>
      <c r="E766" s="126" t="s">
        <v>27</v>
      </c>
      <c r="F766" s="72">
        <v>7</v>
      </c>
      <c r="G766" s="73">
        <v>443.30207999999999</v>
      </c>
      <c r="H766" s="50">
        <v>341.34260160000002</v>
      </c>
      <c r="I766" s="51">
        <v>2389.3982112000003</v>
      </c>
      <c r="J766" s="317"/>
      <c r="K766" s="317">
        <v>0</v>
      </c>
      <c r="L766" s="317"/>
      <c r="M766" s="317">
        <v>0</v>
      </c>
      <c r="N766" s="317">
        <v>2389.3982112000003</v>
      </c>
      <c r="O766" s="52">
        <v>0</v>
      </c>
      <c r="P766" s="53">
        <v>7</v>
      </c>
      <c r="Q766" s="54">
        <v>7</v>
      </c>
      <c r="R766" s="52">
        <v>0</v>
      </c>
      <c r="S766" s="55">
        <v>2389.3982112000003</v>
      </c>
      <c r="T766" s="54">
        <v>2389.3982112000003</v>
      </c>
      <c r="U766" s="56">
        <v>1</v>
      </c>
    </row>
    <row r="767" spans="1:21" ht="38.25" x14ac:dyDescent="0.2">
      <c r="A767" s="60" t="s">
        <v>1806</v>
      </c>
      <c r="B767" s="62" t="s">
        <v>1807</v>
      </c>
      <c r="C767" s="227" t="s">
        <v>456</v>
      </c>
      <c r="D767" s="71" t="s">
        <v>505</v>
      </c>
      <c r="E767" s="126" t="s">
        <v>27</v>
      </c>
      <c r="F767" s="72">
        <v>1</v>
      </c>
      <c r="G767" s="73">
        <v>13173.501120000001</v>
      </c>
      <c r="H767" s="50">
        <v>10143.595862400001</v>
      </c>
      <c r="I767" s="51">
        <v>10143.595862400001</v>
      </c>
      <c r="J767" s="317"/>
      <c r="K767" s="317">
        <v>0</v>
      </c>
      <c r="L767" s="317"/>
      <c r="M767" s="317">
        <v>0</v>
      </c>
      <c r="N767" s="317">
        <v>10143.595862400001</v>
      </c>
      <c r="O767" s="52">
        <v>0</v>
      </c>
      <c r="P767" s="53">
        <v>1</v>
      </c>
      <c r="Q767" s="54">
        <v>1</v>
      </c>
      <c r="R767" s="52">
        <v>0</v>
      </c>
      <c r="S767" s="55">
        <v>10143.595862400001</v>
      </c>
      <c r="T767" s="54">
        <v>10143.595862400001</v>
      </c>
      <c r="U767" s="56">
        <v>1</v>
      </c>
    </row>
    <row r="768" spans="1:21" ht="38.25" x14ac:dyDescent="0.2">
      <c r="A768" s="60" t="s">
        <v>1808</v>
      </c>
      <c r="B768" s="62">
        <v>86936</v>
      </c>
      <c r="C768" s="227" t="s">
        <v>457</v>
      </c>
      <c r="D768" s="58" t="s">
        <v>505</v>
      </c>
      <c r="E768" s="47" t="s">
        <v>27</v>
      </c>
      <c r="F768" s="48">
        <v>2</v>
      </c>
      <c r="G768" s="49">
        <v>484.57343999999995</v>
      </c>
      <c r="H768" s="50">
        <v>373.12154879999997</v>
      </c>
      <c r="I768" s="51">
        <v>746.24309759999994</v>
      </c>
      <c r="J768" s="317"/>
      <c r="K768" s="317">
        <v>0</v>
      </c>
      <c r="L768" s="317"/>
      <c r="M768" s="317">
        <v>0</v>
      </c>
      <c r="N768" s="317">
        <v>746.24309759999994</v>
      </c>
      <c r="O768" s="52">
        <v>0</v>
      </c>
      <c r="P768" s="53">
        <v>2</v>
      </c>
      <c r="Q768" s="54">
        <v>2</v>
      </c>
      <c r="R768" s="52">
        <v>0</v>
      </c>
      <c r="S768" s="55">
        <v>746.24309759999994</v>
      </c>
      <c r="T768" s="54">
        <v>746.24309759999994</v>
      </c>
      <c r="U768" s="56">
        <v>1</v>
      </c>
    </row>
    <row r="769" spans="1:21" ht="25.5" x14ac:dyDescent="0.2">
      <c r="A769" s="60" t="s">
        <v>1809</v>
      </c>
      <c r="B769" s="62">
        <v>100858</v>
      </c>
      <c r="C769" s="74" t="s">
        <v>1810</v>
      </c>
      <c r="D769" s="47" t="s">
        <v>505</v>
      </c>
      <c r="E769" s="47" t="s">
        <v>27</v>
      </c>
      <c r="F769" s="76" t="s">
        <v>1811</v>
      </c>
      <c r="G769" s="131">
        <v>930.17184000000009</v>
      </c>
      <c r="H769" s="50">
        <v>716.23231680000004</v>
      </c>
      <c r="I769" s="51">
        <v>1432.4646336000001</v>
      </c>
      <c r="J769" s="317"/>
      <c r="K769" s="317">
        <v>0</v>
      </c>
      <c r="L769" s="317"/>
      <c r="M769" s="317">
        <v>0</v>
      </c>
      <c r="N769" s="317">
        <v>1432.4646336000001</v>
      </c>
      <c r="O769" s="52">
        <v>0</v>
      </c>
      <c r="P769" s="53" t="s">
        <v>1811</v>
      </c>
      <c r="Q769" s="54">
        <v>2</v>
      </c>
      <c r="R769" s="52">
        <v>0</v>
      </c>
      <c r="S769" s="55">
        <v>1432.4646336000001</v>
      </c>
      <c r="T769" s="54">
        <v>1432.4646336000001</v>
      </c>
      <c r="U769" s="56">
        <v>1</v>
      </c>
    </row>
    <row r="770" spans="1:21" x14ac:dyDescent="0.2">
      <c r="A770" s="60" t="s">
        <v>1812</v>
      </c>
      <c r="B770" s="85" t="s">
        <v>1813</v>
      </c>
      <c r="C770" s="136" t="s">
        <v>1814</v>
      </c>
      <c r="D770" s="71" t="s">
        <v>505</v>
      </c>
      <c r="E770" s="71" t="s">
        <v>508</v>
      </c>
      <c r="F770" s="59">
        <v>10.72</v>
      </c>
      <c r="G770" s="49">
        <v>572.40768000000003</v>
      </c>
      <c r="H770" s="50">
        <v>440.75391360000003</v>
      </c>
      <c r="I770" s="51">
        <v>4724.8819537920008</v>
      </c>
      <c r="J770" s="317"/>
      <c r="K770" s="317">
        <v>0</v>
      </c>
      <c r="L770" s="317"/>
      <c r="M770" s="317">
        <v>0</v>
      </c>
      <c r="N770" s="317">
        <v>4724.8819537920008</v>
      </c>
      <c r="O770" s="52">
        <v>0</v>
      </c>
      <c r="P770" s="53">
        <v>10.72</v>
      </c>
      <c r="Q770" s="54">
        <v>10.72</v>
      </c>
      <c r="R770" s="52">
        <v>0</v>
      </c>
      <c r="S770" s="55">
        <v>4724.8819537920008</v>
      </c>
      <c r="T770" s="54">
        <v>4724.8819537920008</v>
      </c>
      <c r="U770" s="56">
        <v>1</v>
      </c>
    </row>
    <row r="771" spans="1:21" ht="25.5" x14ac:dyDescent="0.2">
      <c r="A771" s="60" t="s">
        <v>1815</v>
      </c>
      <c r="B771" s="62" t="s">
        <v>1816</v>
      </c>
      <c r="C771" s="74" t="s">
        <v>458</v>
      </c>
      <c r="D771" s="47" t="s">
        <v>505</v>
      </c>
      <c r="E771" s="47" t="s">
        <v>27</v>
      </c>
      <c r="F771" s="76">
        <v>3</v>
      </c>
      <c r="G771" s="223">
        <v>764.21280000000002</v>
      </c>
      <c r="H771" s="50">
        <v>588.44385599999998</v>
      </c>
      <c r="I771" s="51">
        <v>1765.3315680000001</v>
      </c>
      <c r="J771" s="317"/>
      <c r="K771" s="317">
        <v>0</v>
      </c>
      <c r="L771" s="317"/>
      <c r="M771" s="317">
        <v>0</v>
      </c>
      <c r="N771" s="317">
        <v>1765.3315680000001</v>
      </c>
      <c r="O771" s="52">
        <v>0</v>
      </c>
      <c r="P771" s="53">
        <v>3</v>
      </c>
      <c r="Q771" s="54">
        <v>3</v>
      </c>
      <c r="R771" s="52">
        <v>0</v>
      </c>
      <c r="S771" s="55">
        <v>1765.3315680000001</v>
      </c>
      <c r="T771" s="54">
        <v>1765.3315680000001</v>
      </c>
      <c r="U771" s="56">
        <v>1</v>
      </c>
    </row>
    <row r="772" spans="1:21" ht="25.5" x14ac:dyDescent="0.2">
      <c r="A772" s="60" t="s">
        <v>1817</v>
      </c>
      <c r="B772" s="228">
        <v>86931</v>
      </c>
      <c r="C772" s="229" t="s">
        <v>1818</v>
      </c>
      <c r="D772" s="126" t="s">
        <v>505</v>
      </c>
      <c r="E772" s="126" t="s">
        <v>506</v>
      </c>
      <c r="F772" s="76">
        <v>11</v>
      </c>
      <c r="G772" s="131">
        <v>641.59680000000003</v>
      </c>
      <c r="H772" s="50">
        <v>494.02953600000001</v>
      </c>
      <c r="I772" s="51">
        <v>5434.3248960000001</v>
      </c>
      <c r="J772" s="317"/>
      <c r="K772" s="317">
        <v>0</v>
      </c>
      <c r="L772" s="317"/>
      <c r="M772" s="317">
        <v>0</v>
      </c>
      <c r="N772" s="317">
        <v>5434.3248960000001</v>
      </c>
      <c r="O772" s="52">
        <v>0</v>
      </c>
      <c r="P772" s="53">
        <v>11</v>
      </c>
      <c r="Q772" s="54">
        <v>11</v>
      </c>
      <c r="R772" s="52">
        <v>0</v>
      </c>
      <c r="S772" s="55">
        <v>5434.3248960000001</v>
      </c>
      <c r="T772" s="54">
        <v>5434.3248960000001</v>
      </c>
      <c r="U772" s="56">
        <v>1</v>
      </c>
    </row>
    <row r="773" spans="1:21" ht="25.5" x14ac:dyDescent="0.2">
      <c r="A773" s="60" t="s">
        <v>1819</v>
      </c>
      <c r="B773" s="62" t="s">
        <v>1820</v>
      </c>
      <c r="C773" s="74" t="s">
        <v>459</v>
      </c>
      <c r="D773" s="47" t="s">
        <v>505</v>
      </c>
      <c r="E773" s="47" t="s">
        <v>27</v>
      </c>
      <c r="F773" s="76">
        <v>10</v>
      </c>
      <c r="G773" s="73">
        <v>286.06655999999998</v>
      </c>
      <c r="H773" s="50">
        <v>220.27125119999999</v>
      </c>
      <c r="I773" s="51">
        <v>2202.7125120000001</v>
      </c>
      <c r="J773" s="317"/>
      <c r="K773" s="317">
        <v>0</v>
      </c>
      <c r="L773" s="317"/>
      <c r="M773" s="317">
        <v>0</v>
      </c>
      <c r="N773" s="317">
        <v>2202.7125120000001</v>
      </c>
      <c r="O773" s="52">
        <v>0</v>
      </c>
      <c r="P773" s="53">
        <v>10</v>
      </c>
      <c r="Q773" s="54">
        <v>10</v>
      </c>
      <c r="R773" s="52">
        <v>0</v>
      </c>
      <c r="S773" s="55">
        <v>2202.7125120000001</v>
      </c>
      <c r="T773" s="54">
        <v>2202.7125120000001</v>
      </c>
      <c r="U773" s="56">
        <v>1</v>
      </c>
    </row>
    <row r="774" spans="1:21" ht="25.5" x14ac:dyDescent="0.2">
      <c r="A774" s="60" t="s">
        <v>1821</v>
      </c>
      <c r="B774" s="124">
        <v>86910</v>
      </c>
      <c r="C774" s="226" t="s">
        <v>1822</v>
      </c>
      <c r="D774" s="71" t="s">
        <v>505</v>
      </c>
      <c r="E774" s="126" t="s">
        <v>27</v>
      </c>
      <c r="F774" s="72">
        <v>2</v>
      </c>
      <c r="G774" s="73">
        <v>167.51903999999999</v>
      </c>
      <c r="H774" s="50">
        <v>128.9896608</v>
      </c>
      <c r="I774" s="51">
        <v>257.97932159999999</v>
      </c>
      <c r="J774" s="317"/>
      <c r="K774" s="317">
        <v>0</v>
      </c>
      <c r="L774" s="317"/>
      <c r="M774" s="317">
        <v>0</v>
      </c>
      <c r="N774" s="317">
        <v>257.97932159999999</v>
      </c>
      <c r="O774" s="52">
        <v>0</v>
      </c>
      <c r="P774" s="53">
        <v>2</v>
      </c>
      <c r="Q774" s="54">
        <v>2</v>
      </c>
      <c r="R774" s="52">
        <v>0</v>
      </c>
      <c r="S774" s="55">
        <v>257.97932159999999</v>
      </c>
      <c r="T774" s="54">
        <v>257.97932159999999</v>
      </c>
      <c r="U774" s="56">
        <v>1</v>
      </c>
    </row>
    <row r="775" spans="1:21" x14ac:dyDescent="0.2">
      <c r="A775" s="60" t="s">
        <v>1823</v>
      </c>
      <c r="B775" s="228" t="s">
        <v>1824</v>
      </c>
      <c r="C775" s="229" t="s">
        <v>460</v>
      </c>
      <c r="D775" s="126" t="s">
        <v>505</v>
      </c>
      <c r="E775" s="126" t="s">
        <v>27</v>
      </c>
      <c r="F775" s="76">
        <v>12</v>
      </c>
      <c r="G775" s="131">
        <v>97.818239999999989</v>
      </c>
      <c r="H775" s="50">
        <v>75.320044799999991</v>
      </c>
      <c r="I775" s="51">
        <v>903.84053759999983</v>
      </c>
      <c r="J775" s="317"/>
      <c r="K775" s="317">
        <v>0</v>
      </c>
      <c r="L775" s="317"/>
      <c r="M775" s="317">
        <v>0</v>
      </c>
      <c r="N775" s="317">
        <v>903.84053759999983</v>
      </c>
      <c r="O775" s="52">
        <v>0</v>
      </c>
      <c r="P775" s="53">
        <v>12</v>
      </c>
      <c r="Q775" s="54">
        <v>12</v>
      </c>
      <c r="R775" s="52">
        <v>0</v>
      </c>
      <c r="S775" s="55">
        <v>903.84053759999983</v>
      </c>
      <c r="T775" s="54">
        <v>903.84053759999983</v>
      </c>
      <c r="U775" s="56">
        <v>1</v>
      </c>
    </row>
    <row r="776" spans="1:21" x14ac:dyDescent="0.2">
      <c r="A776" s="60" t="s">
        <v>1825</v>
      </c>
      <c r="B776" s="62" t="s">
        <v>1826</v>
      </c>
      <c r="C776" s="74" t="s">
        <v>461</v>
      </c>
      <c r="D776" s="47" t="s">
        <v>505</v>
      </c>
      <c r="E776" s="47" t="s">
        <v>508</v>
      </c>
      <c r="F776" s="76">
        <v>5.04</v>
      </c>
      <c r="G776" s="223">
        <v>867.85919999999999</v>
      </c>
      <c r="H776" s="50">
        <v>668.25158399999998</v>
      </c>
      <c r="I776" s="51">
        <v>3367.9879833599998</v>
      </c>
      <c r="J776" s="317"/>
      <c r="K776" s="317">
        <v>0</v>
      </c>
      <c r="L776" s="317"/>
      <c r="M776" s="317">
        <v>0</v>
      </c>
      <c r="N776" s="317">
        <v>3367.9879833599998</v>
      </c>
      <c r="O776" s="52">
        <v>5.04</v>
      </c>
      <c r="P776" s="53"/>
      <c r="Q776" s="54">
        <v>5.04</v>
      </c>
      <c r="R776" s="52">
        <v>3367.9879833599998</v>
      </c>
      <c r="S776" s="55">
        <v>0</v>
      </c>
      <c r="T776" s="54">
        <v>3367.9879833599998</v>
      </c>
      <c r="U776" s="56">
        <v>1</v>
      </c>
    </row>
    <row r="777" spans="1:21" ht="25.5" x14ac:dyDescent="0.2">
      <c r="A777" s="60" t="s">
        <v>1827</v>
      </c>
      <c r="B777" s="228" t="s">
        <v>1828</v>
      </c>
      <c r="C777" s="229" t="s">
        <v>1829</v>
      </c>
      <c r="D777" s="126" t="s">
        <v>505</v>
      </c>
      <c r="E777" s="126" t="s">
        <v>27</v>
      </c>
      <c r="F777" s="76">
        <v>9</v>
      </c>
      <c r="G777" s="131">
        <v>160.87968000000001</v>
      </c>
      <c r="H777" s="50">
        <v>123.87735360000001</v>
      </c>
      <c r="I777" s="51">
        <v>1114.8961824</v>
      </c>
      <c r="J777" s="317"/>
      <c r="K777" s="317">
        <v>0</v>
      </c>
      <c r="L777" s="317"/>
      <c r="M777" s="317">
        <v>0</v>
      </c>
      <c r="N777" s="317">
        <v>1114.8961824</v>
      </c>
      <c r="O777" s="52">
        <v>0</v>
      </c>
      <c r="P777" s="53">
        <v>9</v>
      </c>
      <c r="Q777" s="54">
        <v>9</v>
      </c>
      <c r="R777" s="52">
        <v>0</v>
      </c>
      <c r="S777" s="55">
        <v>1114.8961824</v>
      </c>
      <c r="T777" s="54">
        <v>1114.8961824</v>
      </c>
      <c r="U777" s="56">
        <v>1</v>
      </c>
    </row>
    <row r="778" spans="1:21" ht="25.5" x14ac:dyDescent="0.2">
      <c r="A778" s="60" t="s">
        <v>1830</v>
      </c>
      <c r="B778" s="228">
        <v>95547</v>
      </c>
      <c r="C778" s="229" t="s">
        <v>462</v>
      </c>
      <c r="D778" s="126" t="s">
        <v>505</v>
      </c>
      <c r="E778" s="126" t="s">
        <v>27</v>
      </c>
      <c r="F778" s="76">
        <v>9</v>
      </c>
      <c r="G778" s="131">
        <v>77.08896</v>
      </c>
      <c r="H778" s="50">
        <v>59.358499200000004</v>
      </c>
      <c r="I778" s="51">
        <v>534.22649280000007</v>
      </c>
      <c r="J778" s="317"/>
      <c r="K778" s="317">
        <v>0</v>
      </c>
      <c r="L778" s="317"/>
      <c r="M778" s="317">
        <v>0</v>
      </c>
      <c r="N778" s="317">
        <v>534.22649280000007</v>
      </c>
      <c r="O778" s="52">
        <v>0</v>
      </c>
      <c r="P778" s="53">
        <v>9</v>
      </c>
      <c r="Q778" s="54">
        <v>9</v>
      </c>
      <c r="R778" s="52">
        <v>0</v>
      </c>
      <c r="S778" s="55">
        <v>534.22649280000007</v>
      </c>
      <c r="T778" s="54">
        <v>534.22649280000007</v>
      </c>
      <c r="U778" s="56">
        <v>1</v>
      </c>
    </row>
    <row r="779" spans="1:21" ht="15.75" x14ac:dyDescent="0.25">
      <c r="A779" s="33">
        <v>29</v>
      </c>
      <c r="B779" s="34"/>
      <c r="C779" s="35" t="s">
        <v>433</v>
      </c>
      <c r="D779" s="36"/>
      <c r="E779" s="36"/>
      <c r="F779" s="37"/>
      <c r="G779" s="66"/>
      <c r="H779" s="67"/>
      <c r="I779" s="40">
        <v>6319.176864</v>
      </c>
      <c r="J779" s="40">
        <v>0</v>
      </c>
      <c r="K779" s="40">
        <v>0</v>
      </c>
      <c r="L779" s="40">
        <v>0</v>
      </c>
      <c r="M779" s="40">
        <v>0</v>
      </c>
      <c r="N779" s="40">
        <v>6319.176864</v>
      </c>
      <c r="O779" s="40"/>
      <c r="P779" s="40"/>
      <c r="Q779" s="40"/>
      <c r="R779" s="40">
        <v>6319.176864</v>
      </c>
      <c r="S779" s="40">
        <v>0</v>
      </c>
      <c r="T779" s="40">
        <v>6319.176864</v>
      </c>
      <c r="U779" s="43">
        <v>1</v>
      </c>
    </row>
    <row r="780" spans="1:21" ht="25.5" x14ac:dyDescent="0.2">
      <c r="A780" s="60" t="s">
        <v>1831</v>
      </c>
      <c r="B780" s="45" t="s">
        <v>1832</v>
      </c>
      <c r="C780" s="57" t="s">
        <v>463</v>
      </c>
      <c r="D780" s="58" t="s">
        <v>505</v>
      </c>
      <c r="E780" s="47" t="s">
        <v>508</v>
      </c>
      <c r="F780" s="59">
        <v>10</v>
      </c>
      <c r="G780" s="49">
        <v>820.67232000000001</v>
      </c>
      <c r="H780" s="50">
        <v>631.91768639999998</v>
      </c>
      <c r="I780" s="51">
        <v>6319.176864</v>
      </c>
      <c r="J780" s="317"/>
      <c r="K780" s="317">
        <v>0</v>
      </c>
      <c r="L780" s="317"/>
      <c r="M780" s="317">
        <v>0</v>
      </c>
      <c r="N780" s="317">
        <v>6319.176864</v>
      </c>
      <c r="O780" s="52">
        <v>10</v>
      </c>
      <c r="P780" s="53"/>
      <c r="Q780" s="54">
        <v>10</v>
      </c>
      <c r="R780" s="52">
        <v>6319.176864</v>
      </c>
      <c r="S780" s="55">
        <v>0</v>
      </c>
      <c r="T780" s="54">
        <v>6319.176864</v>
      </c>
      <c r="U780" s="56">
        <v>1</v>
      </c>
    </row>
    <row r="781" spans="1:21" ht="15.75" x14ac:dyDescent="0.25">
      <c r="A781" s="33">
        <v>30</v>
      </c>
      <c r="B781" s="34"/>
      <c r="C781" s="35" t="s">
        <v>464</v>
      </c>
      <c r="D781" s="36"/>
      <c r="E781" s="36"/>
      <c r="F781" s="37"/>
      <c r="G781" s="66"/>
      <c r="H781" s="67"/>
      <c r="I781" s="40">
        <v>5176.3590278400006</v>
      </c>
      <c r="J781" s="40">
        <v>0</v>
      </c>
      <c r="K781" s="40">
        <v>0</v>
      </c>
      <c r="L781" s="40">
        <v>0</v>
      </c>
      <c r="M781" s="40">
        <v>0</v>
      </c>
      <c r="N781" s="40">
        <v>5176.3590278400006</v>
      </c>
      <c r="O781" s="40"/>
      <c r="P781" s="40"/>
      <c r="Q781" s="40"/>
      <c r="R781" s="40">
        <v>0</v>
      </c>
      <c r="S781" s="40">
        <v>5176.3530257488965</v>
      </c>
      <c r="T781" s="40">
        <v>5176.3530257488965</v>
      </c>
      <c r="U781" s="43">
        <v>0.99999884048013832</v>
      </c>
    </row>
    <row r="782" spans="1:21" x14ac:dyDescent="0.2">
      <c r="A782" s="60" t="s">
        <v>1833</v>
      </c>
      <c r="B782" s="230" t="s">
        <v>1834</v>
      </c>
      <c r="C782" s="74" t="s">
        <v>465</v>
      </c>
      <c r="D782" s="47" t="s">
        <v>505</v>
      </c>
      <c r="E782" s="47" t="s">
        <v>508</v>
      </c>
      <c r="F782" s="76">
        <v>2263.3000000000002</v>
      </c>
      <c r="G782" s="131">
        <v>2.97024</v>
      </c>
      <c r="H782" s="50">
        <v>2.2870848000000001</v>
      </c>
      <c r="I782" s="51">
        <v>5176.3590278400006</v>
      </c>
      <c r="J782" s="317"/>
      <c r="K782" s="317">
        <v>0</v>
      </c>
      <c r="L782" s="317"/>
      <c r="M782" s="317">
        <v>0</v>
      </c>
      <c r="N782" s="317">
        <v>5176.3590278400006</v>
      </c>
      <c r="O782" s="52">
        <v>0</v>
      </c>
      <c r="P782" s="53">
        <v>2263.2973756586971</v>
      </c>
      <c r="Q782" s="54">
        <v>2263.2973756586971</v>
      </c>
      <c r="R782" s="52">
        <v>0</v>
      </c>
      <c r="S782" s="55">
        <v>5176.3530257488965</v>
      </c>
      <c r="T782" s="54">
        <v>5176.3530257488965</v>
      </c>
      <c r="U782" s="56">
        <v>0.99999884048013832</v>
      </c>
    </row>
    <row r="783" spans="1:21" ht="15.75" x14ac:dyDescent="0.25">
      <c r="A783" s="33">
        <v>31</v>
      </c>
      <c r="B783" s="34"/>
      <c r="C783" s="35" t="s">
        <v>466</v>
      </c>
      <c r="D783" s="36"/>
      <c r="E783" s="36"/>
      <c r="F783" s="37"/>
      <c r="G783" s="66"/>
      <c r="H783" s="67"/>
      <c r="I783" s="40">
        <v>589059.44735461834</v>
      </c>
      <c r="J783" s="40">
        <v>17799.46</v>
      </c>
      <c r="K783" s="40">
        <v>91589.750187936006</v>
      </c>
      <c r="L783" s="40">
        <v>0</v>
      </c>
      <c r="M783" s="40">
        <v>0</v>
      </c>
      <c r="N783" s="40">
        <v>680649.19754255435</v>
      </c>
      <c r="O783" s="40"/>
      <c r="P783" s="40"/>
      <c r="Q783" s="40"/>
      <c r="R783" s="40">
        <v>498005.61270139681</v>
      </c>
      <c r="S783" s="40">
        <v>91053.843232672312</v>
      </c>
      <c r="T783" s="40">
        <v>589059.45593406912</v>
      </c>
      <c r="U783" s="43">
        <v>1.0000000145646604</v>
      </c>
    </row>
    <row r="784" spans="1:21" x14ac:dyDescent="0.2">
      <c r="A784" s="112" t="s">
        <v>1835</v>
      </c>
      <c r="B784" s="231"/>
      <c r="C784" s="80" t="s">
        <v>467</v>
      </c>
      <c r="D784" s="115"/>
      <c r="E784" s="115"/>
      <c r="F784" s="232"/>
      <c r="G784" s="233"/>
      <c r="H784" s="234"/>
      <c r="I784" s="235">
        <v>330341.01952051203</v>
      </c>
      <c r="J784" s="235">
        <v>17577.349999999999</v>
      </c>
      <c r="K784" s="235">
        <v>74226.501725376002</v>
      </c>
      <c r="L784" s="235">
        <v>0</v>
      </c>
      <c r="M784" s="235">
        <v>0</v>
      </c>
      <c r="N784" s="235">
        <v>404567.52124588803</v>
      </c>
      <c r="O784" s="235"/>
      <c r="P784" s="235"/>
      <c r="Q784" s="235"/>
      <c r="R784" s="235">
        <v>256114.51779513597</v>
      </c>
      <c r="S784" s="235">
        <v>74226.501725376002</v>
      </c>
      <c r="T784" s="235">
        <v>330341.01952051197</v>
      </c>
      <c r="U784" s="84">
        <v>0.99999999999999978</v>
      </c>
    </row>
    <row r="785" spans="1:21" ht="38.25" x14ac:dyDescent="0.2">
      <c r="A785" s="60" t="s">
        <v>1836</v>
      </c>
      <c r="B785" s="45">
        <v>103318</v>
      </c>
      <c r="C785" s="46" t="s">
        <v>1837</v>
      </c>
      <c r="D785" s="58" t="s">
        <v>505</v>
      </c>
      <c r="E785" s="236" t="s">
        <v>508</v>
      </c>
      <c r="F785" s="48">
        <v>32</v>
      </c>
      <c r="G785" s="49">
        <v>117.27455999999999</v>
      </c>
      <c r="H785" s="50">
        <v>90.301411200000004</v>
      </c>
      <c r="I785" s="51">
        <v>2889.6451584000001</v>
      </c>
      <c r="J785" s="317"/>
      <c r="K785" s="317">
        <v>0</v>
      </c>
      <c r="L785" s="317"/>
      <c r="M785" s="317">
        <v>0</v>
      </c>
      <c r="N785" s="317">
        <v>2889.6451584000001</v>
      </c>
      <c r="O785" s="52">
        <v>32</v>
      </c>
      <c r="P785" s="53"/>
      <c r="Q785" s="54">
        <v>32</v>
      </c>
      <c r="R785" s="52">
        <v>2889.6451584000001</v>
      </c>
      <c r="S785" s="55">
        <v>0</v>
      </c>
      <c r="T785" s="54">
        <v>2889.6451584000001</v>
      </c>
      <c r="U785" s="56">
        <v>1</v>
      </c>
    </row>
    <row r="786" spans="1:21" x14ac:dyDescent="0.2">
      <c r="A786" s="60" t="s">
        <v>1838</v>
      </c>
      <c r="B786" s="85" t="s">
        <v>1839</v>
      </c>
      <c r="C786" s="237" t="s">
        <v>468</v>
      </c>
      <c r="D786" s="58" t="s">
        <v>505</v>
      </c>
      <c r="E786" s="58" t="s">
        <v>516</v>
      </c>
      <c r="F786" s="48">
        <v>218.60000000000002</v>
      </c>
      <c r="G786" s="49">
        <v>784.50527999999997</v>
      </c>
      <c r="H786" s="50">
        <v>604.06906560000004</v>
      </c>
      <c r="I786" s="51">
        <v>132049.49774016003</v>
      </c>
      <c r="J786" s="317"/>
      <c r="K786" s="317">
        <v>0</v>
      </c>
      <c r="L786" s="317"/>
      <c r="M786" s="317">
        <v>0</v>
      </c>
      <c r="N786" s="317">
        <v>132049.49774016003</v>
      </c>
      <c r="O786" s="52">
        <v>218.6</v>
      </c>
      <c r="P786" s="53"/>
      <c r="Q786" s="54">
        <v>218.6</v>
      </c>
      <c r="R786" s="52">
        <v>132049.49774016</v>
      </c>
      <c r="S786" s="55">
        <v>0</v>
      </c>
      <c r="T786" s="54">
        <v>132049.49774016</v>
      </c>
      <c r="U786" s="56">
        <v>0.99999999999999978</v>
      </c>
    </row>
    <row r="787" spans="1:21" ht="25.5" x14ac:dyDescent="0.2">
      <c r="A787" s="60" t="s">
        <v>1840</v>
      </c>
      <c r="B787" s="45">
        <v>94968</v>
      </c>
      <c r="C787" s="57" t="s">
        <v>1841</v>
      </c>
      <c r="D787" s="58" t="s">
        <v>505</v>
      </c>
      <c r="E787" s="58" t="s">
        <v>516</v>
      </c>
      <c r="F787" s="59">
        <v>3.08</v>
      </c>
      <c r="G787" s="49">
        <v>540.27168000000006</v>
      </c>
      <c r="H787" s="50">
        <v>416.00919360000006</v>
      </c>
      <c r="I787" s="51">
        <v>1281.3083162880002</v>
      </c>
      <c r="J787" s="317"/>
      <c r="K787" s="317">
        <v>0</v>
      </c>
      <c r="L787" s="317"/>
      <c r="M787" s="317">
        <v>0</v>
      </c>
      <c r="N787" s="317">
        <v>1281.3083162880002</v>
      </c>
      <c r="O787" s="52">
        <v>3.08</v>
      </c>
      <c r="P787" s="53"/>
      <c r="Q787" s="54">
        <v>3.08</v>
      </c>
      <c r="R787" s="52">
        <v>1281.3083162880002</v>
      </c>
      <c r="S787" s="55">
        <v>0</v>
      </c>
      <c r="T787" s="54">
        <v>1281.3083162880002</v>
      </c>
      <c r="U787" s="56">
        <v>1</v>
      </c>
    </row>
    <row r="788" spans="1:21" ht="47.25" customHeight="1" x14ac:dyDescent="0.2">
      <c r="A788" s="60" t="s">
        <v>1842</v>
      </c>
      <c r="B788" s="45" t="s">
        <v>1843</v>
      </c>
      <c r="C788" s="57" t="s">
        <v>1844</v>
      </c>
      <c r="D788" s="71" t="s">
        <v>505</v>
      </c>
      <c r="E788" s="236" t="s">
        <v>508</v>
      </c>
      <c r="F788" s="72">
        <v>374.21</v>
      </c>
      <c r="G788" s="73">
        <v>314.72064</v>
      </c>
      <c r="H788" s="50">
        <v>242.33489280000001</v>
      </c>
      <c r="I788" s="51">
        <v>90684.140234687991</v>
      </c>
      <c r="J788" s="317"/>
      <c r="K788" s="317">
        <v>0</v>
      </c>
      <c r="L788" s="317"/>
      <c r="M788" s="317">
        <v>0</v>
      </c>
      <c r="N788" s="317">
        <v>90684.140234687991</v>
      </c>
      <c r="O788" s="52">
        <v>374.21</v>
      </c>
      <c r="P788" s="53"/>
      <c r="Q788" s="54">
        <v>374.21</v>
      </c>
      <c r="R788" s="52">
        <v>90684.140234687991</v>
      </c>
      <c r="S788" s="55">
        <v>0</v>
      </c>
      <c r="T788" s="54">
        <v>90684.140234687991</v>
      </c>
      <c r="U788" s="56">
        <v>1</v>
      </c>
    </row>
    <row r="789" spans="1:21" x14ac:dyDescent="0.2">
      <c r="A789" s="60" t="s">
        <v>1845</v>
      </c>
      <c r="B789" s="45">
        <v>89712</v>
      </c>
      <c r="C789" s="57" t="s">
        <v>1846</v>
      </c>
      <c r="D789" s="58" t="s">
        <v>505</v>
      </c>
      <c r="E789" s="58" t="s">
        <v>35</v>
      </c>
      <c r="F789" s="59">
        <v>103.2</v>
      </c>
      <c r="G789" s="49">
        <v>32.672640000000001</v>
      </c>
      <c r="H789" s="50">
        <v>25.157932800000001</v>
      </c>
      <c r="I789" s="51">
        <v>2596.2986649600002</v>
      </c>
      <c r="J789" s="317"/>
      <c r="K789" s="317">
        <v>0</v>
      </c>
      <c r="L789" s="317"/>
      <c r="M789" s="317">
        <v>0</v>
      </c>
      <c r="N789" s="317">
        <v>2596.2986649600002</v>
      </c>
      <c r="O789" s="52">
        <v>103.2</v>
      </c>
      <c r="P789" s="53"/>
      <c r="Q789" s="54">
        <v>103.2</v>
      </c>
      <c r="R789" s="52">
        <v>2596.2986649600002</v>
      </c>
      <c r="S789" s="55">
        <v>0</v>
      </c>
      <c r="T789" s="54">
        <v>2596.2986649600002</v>
      </c>
      <c r="U789" s="56">
        <v>1</v>
      </c>
    </row>
    <row r="790" spans="1:21" ht="25.5" x14ac:dyDescent="0.2">
      <c r="A790" s="60" t="s">
        <v>1847</v>
      </c>
      <c r="B790" s="45" t="s">
        <v>1848</v>
      </c>
      <c r="C790" s="57" t="s">
        <v>1849</v>
      </c>
      <c r="D790" s="58" t="s">
        <v>505</v>
      </c>
      <c r="E790" s="58" t="s">
        <v>516</v>
      </c>
      <c r="F790" s="48">
        <v>86.82</v>
      </c>
      <c r="G790" s="49">
        <v>98.454719999999995</v>
      </c>
      <c r="H790" s="50">
        <v>75.810134399999995</v>
      </c>
      <c r="I790" s="51">
        <v>6581.8358686079991</v>
      </c>
      <c r="J790" s="317"/>
      <c r="K790" s="317">
        <v>0</v>
      </c>
      <c r="L790" s="317"/>
      <c r="M790" s="317">
        <v>0</v>
      </c>
      <c r="N790" s="317">
        <v>6581.8358686079991</v>
      </c>
      <c r="O790" s="52">
        <v>86.82</v>
      </c>
      <c r="P790" s="53"/>
      <c r="Q790" s="54">
        <v>86.82</v>
      </c>
      <c r="R790" s="52">
        <v>6581.8358686079991</v>
      </c>
      <c r="S790" s="55">
        <v>0</v>
      </c>
      <c r="T790" s="54">
        <v>6581.8358686079991</v>
      </c>
      <c r="U790" s="56">
        <v>1</v>
      </c>
    </row>
    <row r="791" spans="1:21" ht="25.5" x14ac:dyDescent="0.2">
      <c r="A791" s="60" t="s">
        <v>1850</v>
      </c>
      <c r="B791" s="45" t="s">
        <v>1848</v>
      </c>
      <c r="C791" s="57" t="s">
        <v>1851</v>
      </c>
      <c r="D791" s="58" t="s">
        <v>505</v>
      </c>
      <c r="E791" s="58" t="s">
        <v>516</v>
      </c>
      <c r="F791" s="48">
        <v>83.78</v>
      </c>
      <c r="G791" s="49">
        <v>98.454719999999995</v>
      </c>
      <c r="H791" s="50">
        <v>75.810134399999995</v>
      </c>
      <c r="I791" s="51">
        <v>6351.3730600319996</v>
      </c>
      <c r="J791" s="317"/>
      <c r="K791" s="317">
        <v>0</v>
      </c>
      <c r="L791" s="317"/>
      <c r="M791" s="317">
        <v>0</v>
      </c>
      <c r="N791" s="317">
        <v>6351.3730600319996</v>
      </c>
      <c r="O791" s="52">
        <v>83.78</v>
      </c>
      <c r="P791" s="53"/>
      <c r="Q791" s="54">
        <v>83.78</v>
      </c>
      <c r="R791" s="52">
        <v>6351.3730600319996</v>
      </c>
      <c r="S791" s="55">
        <v>0</v>
      </c>
      <c r="T791" s="54">
        <v>6351.3730600319996</v>
      </c>
      <c r="U791" s="56">
        <v>1</v>
      </c>
    </row>
    <row r="792" spans="1:21" x14ac:dyDescent="0.2">
      <c r="A792" s="60" t="s">
        <v>1852</v>
      </c>
      <c r="B792" s="70" t="s">
        <v>1853</v>
      </c>
      <c r="C792" s="238" t="s">
        <v>469</v>
      </c>
      <c r="D792" s="71" t="s">
        <v>505</v>
      </c>
      <c r="E792" s="71" t="s">
        <v>35</v>
      </c>
      <c r="F792" s="48">
        <v>245</v>
      </c>
      <c r="G792" s="49">
        <v>69.863039999999998</v>
      </c>
      <c r="H792" s="50">
        <v>53.7945408</v>
      </c>
      <c r="I792" s="51">
        <v>13179.662496000001</v>
      </c>
      <c r="J792" s="317"/>
      <c r="K792" s="317">
        <v>0</v>
      </c>
      <c r="L792" s="317"/>
      <c r="M792" s="317">
        <v>0</v>
      </c>
      <c r="N792" s="317">
        <v>13179.662496000001</v>
      </c>
      <c r="O792" s="52">
        <v>245</v>
      </c>
      <c r="P792" s="53"/>
      <c r="Q792" s="54">
        <v>245</v>
      </c>
      <c r="R792" s="52">
        <v>13179.662496000001</v>
      </c>
      <c r="S792" s="55">
        <v>0</v>
      </c>
      <c r="T792" s="54">
        <v>13179.662496000001</v>
      </c>
      <c r="U792" s="56">
        <v>1</v>
      </c>
    </row>
    <row r="793" spans="1:21" x14ac:dyDescent="0.2">
      <c r="A793" s="60" t="s">
        <v>1854</v>
      </c>
      <c r="B793" s="45" t="s">
        <v>1855</v>
      </c>
      <c r="C793" s="57" t="s">
        <v>470</v>
      </c>
      <c r="D793" s="71" t="s">
        <v>505</v>
      </c>
      <c r="E793" s="58" t="s">
        <v>35</v>
      </c>
      <c r="F793" s="48">
        <v>30</v>
      </c>
      <c r="G793" s="49">
        <v>21.677760000000003</v>
      </c>
      <c r="H793" s="50">
        <v>16.691875200000002</v>
      </c>
      <c r="I793" s="51">
        <v>500.75625600000006</v>
      </c>
      <c r="J793" s="317"/>
      <c r="K793" s="317">
        <v>0</v>
      </c>
      <c r="L793" s="317"/>
      <c r="M793" s="317">
        <v>0</v>
      </c>
      <c r="N793" s="317">
        <v>500.75625600000006</v>
      </c>
      <c r="O793" s="52">
        <v>30</v>
      </c>
      <c r="P793" s="53"/>
      <c r="Q793" s="54">
        <v>30</v>
      </c>
      <c r="R793" s="52">
        <v>500.75625600000006</v>
      </c>
      <c r="S793" s="55">
        <v>0</v>
      </c>
      <c r="T793" s="54">
        <v>500.75625600000006</v>
      </c>
      <c r="U793" s="56">
        <v>1</v>
      </c>
    </row>
    <row r="794" spans="1:21" ht="57.75" customHeight="1" x14ac:dyDescent="0.2">
      <c r="A794" s="60" t="s">
        <v>1856</v>
      </c>
      <c r="B794" s="45">
        <v>90084</v>
      </c>
      <c r="C794" s="57" t="s">
        <v>1857</v>
      </c>
      <c r="D794" s="71" t="s">
        <v>505</v>
      </c>
      <c r="E794" s="58" t="s">
        <v>516</v>
      </c>
      <c r="F794" s="48">
        <v>418.76</v>
      </c>
      <c r="G794" s="49">
        <v>14.089919999999999</v>
      </c>
      <c r="H794" s="50">
        <v>10.849238399999999</v>
      </c>
      <c r="I794" s="51">
        <v>4543.2270723839993</v>
      </c>
      <c r="J794" s="317">
        <v>418.76</v>
      </c>
      <c r="K794" s="317">
        <v>4543.2270723839993</v>
      </c>
      <c r="L794" s="317"/>
      <c r="M794" s="317"/>
      <c r="N794" s="317">
        <v>9086.4541447679985</v>
      </c>
      <c r="O794" s="52">
        <v>0</v>
      </c>
      <c r="P794" s="53">
        <v>418.76</v>
      </c>
      <c r="Q794" s="54">
        <v>418.76</v>
      </c>
      <c r="R794" s="52">
        <v>0</v>
      </c>
      <c r="S794" s="55">
        <v>4543.2270723839993</v>
      </c>
      <c r="T794" s="54">
        <v>4543.2270723839993</v>
      </c>
      <c r="U794" s="56">
        <v>1</v>
      </c>
    </row>
    <row r="795" spans="1:21" ht="38.25" x14ac:dyDescent="0.2">
      <c r="A795" s="44" t="s">
        <v>1858</v>
      </c>
      <c r="B795" s="85" t="s">
        <v>559</v>
      </c>
      <c r="C795" s="86" t="s">
        <v>40</v>
      </c>
      <c r="D795" s="58" t="s">
        <v>505</v>
      </c>
      <c r="E795" s="87" t="s">
        <v>516</v>
      </c>
      <c r="F795" s="68">
        <v>544.39</v>
      </c>
      <c r="G795" s="61">
        <v>11.856</v>
      </c>
      <c r="H795" s="50">
        <v>9.1291200000000003</v>
      </c>
      <c r="I795" s="51">
        <v>4969.8016367999999</v>
      </c>
      <c r="J795" s="317">
        <v>544.39</v>
      </c>
      <c r="K795" s="317">
        <v>4969.8016367999999</v>
      </c>
      <c r="L795" s="317"/>
      <c r="M795" s="317">
        <v>0</v>
      </c>
      <c r="N795" s="317">
        <v>9939.6032735999997</v>
      </c>
      <c r="O795" s="52">
        <v>0</v>
      </c>
      <c r="P795" s="53">
        <v>544.39</v>
      </c>
      <c r="Q795" s="54">
        <v>544.39</v>
      </c>
      <c r="R795" s="52">
        <v>0</v>
      </c>
      <c r="S795" s="55">
        <v>4969.8016367999999</v>
      </c>
      <c r="T795" s="54">
        <v>4969.8016367999999</v>
      </c>
      <c r="U795" s="56">
        <v>1</v>
      </c>
    </row>
    <row r="796" spans="1:21" ht="25.5" x14ac:dyDescent="0.2">
      <c r="A796" s="44" t="s">
        <v>1859</v>
      </c>
      <c r="B796" s="62">
        <v>97914</v>
      </c>
      <c r="C796" s="63" t="s">
        <v>522</v>
      </c>
      <c r="D796" s="64" t="s">
        <v>505</v>
      </c>
      <c r="E796" s="64" t="s">
        <v>25</v>
      </c>
      <c r="F796" s="59">
        <v>16331.74</v>
      </c>
      <c r="G796" s="65">
        <v>3.7065600000000001</v>
      </c>
      <c r="H796" s="50">
        <v>2.8540512000000002</v>
      </c>
      <c r="I796" s="51">
        <v>46611.622145088004</v>
      </c>
      <c r="J796" s="317">
        <v>16331.74</v>
      </c>
      <c r="K796" s="317">
        <v>46611.622145088004</v>
      </c>
      <c r="L796" s="317"/>
      <c r="M796" s="317">
        <v>0</v>
      </c>
      <c r="N796" s="317">
        <v>93223.244290176008</v>
      </c>
      <c r="O796" s="52">
        <v>0</v>
      </c>
      <c r="P796" s="53">
        <v>16331.74</v>
      </c>
      <c r="Q796" s="54">
        <v>16331.74</v>
      </c>
      <c r="R796" s="52">
        <v>0</v>
      </c>
      <c r="S796" s="55">
        <v>46611.622145088004</v>
      </c>
      <c r="T796" s="54">
        <v>46611.622145088004</v>
      </c>
      <c r="U796" s="56">
        <v>1</v>
      </c>
    </row>
    <row r="797" spans="1:21" ht="51" x14ac:dyDescent="0.2">
      <c r="A797" s="44" t="s">
        <v>1860</v>
      </c>
      <c r="B797" s="45">
        <v>94318</v>
      </c>
      <c r="C797" s="57" t="s">
        <v>518</v>
      </c>
      <c r="D797" s="58" t="s">
        <v>505</v>
      </c>
      <c r="E797" s="58" t="s">
        <v>516</v>
      </c>
      <c r="F797" s="59">
        <v>282.45999999999998</v>
      </c>
      <c r="G797" s="49">
        <v>83.229119999999995</v>
      </c>
      <c r="H797" s="50">
        <v>64.086422400000004</v>
      </c>
      <c r="I797" s="51">
        <v>18101.850871104001</v>
      </c>
      <c r="J797" s="317">
        <v>282.45999999999998</v>
      </c>
      <c r="K797" s="317">
        <v>18101.850871104001</v>
      </c>
      <c r="L797" s="317"/>
      <c r="M797" s="317">
        <v>0</v>
      </c>
      <c r="N797" s="317">
        <v>36203.701742208003</v>
      </c>
      <c r="O797" s="52">
        <v>0</v>
      </c>
      <c r="P797" s="53">
        <v>282.45999999999998</v>
      </c>
      <c r="Q797" s="54">
        <v>282.45999999999998</v>
      </c>
      <c r="R797" s="52">
        <v>0</v>
      </c>
      <c r="S797" s="55">
        <v>18101.850871104001</v>
      </c>
      <c r="T797" s="54">
        <v>18101.850871104001</v>
      </c>
      <c r="U797" s="56">
        <v>1</v>
      </c>
    </row>
    <row r="798" spans="1:21" x14ac:dyDescent="0.2">
      <c r="A798" s="112" t="s">
        <v>1861</v>
      </c>
      <c r="B798" s="231"/>
      <c r="C798" s="80" t="s">
        <v>471</v>
      </c>
      <c r="D798" s="115"/>
      <c r="E798" s="115"/>
      <c r="F798" s="232"/>
      <c r="G798" s="233"/>
      <c r="H798" s="234"/>
      <c r="I798" s="239">
        <v>31702.951381221123</v>
      </c>
      <c r="J798" s="239">
        <v>0</v>
      </c>
      <c r="K798" s="239">
        <v>0</v>
      </c>
      <c r="L798" s="239">
        <v>0</v>
      </c>
      <c r="M798" s="239">
        <v>0</v>
      </c>
      <c r="N798" s="239">
        <v>31702.951381221123</v>
      </c>
      <c r="O798" s="239"/>
      <c r="P798" s="239"/>
      <c r="Q798" s="239"/>
      <c r="R798" s="239">
        <v>31703.099395967998</v>
      </c>
      <c r="S798" s="239">
        <v>-0.13943529599987317</v>
      </c>
      <c r="T798" s="239">
        <v>31702.959960672</v>
      </c>
      <c r="U798" s="84">
        <v>1.0000002706199425</v>
      </c>
    </row>
    <row r="799" spans="1:21" x14ac:dyDescent="0.2">
      <c r="A799" s="60" t="s">
        <v>1862</v>
      </c>
      <c r="B799" s="62">
        <v>88485</v>
      </c>
      <c r="C799" s="74" t="s">
        <v>1782</v>
      </c>
      <c r="D799" s="47" t="s">
        <v>505</v>
      </c>
      <c r="E799" s="47" t="s">
        <v>508</v>
      </c>
      <c r="F799" s="76">
        <v>1156.0999999999999</v>
      </c>
      <c r="G799" s="223">
        <v>5.2790400000000002</v>
      </c>
      <c r="H799" s="50">
        <v>4.0648607999999999</v>
      </c>
      <c r="I799" s="51">
        <v>4699.3855708799992</v>
      </c>
      <c r="J799" s="317"/>
      <c r="K799" s="317">
        <v>0</v>
      </c>
      <c r="L799" s="317"/>
      <c r="M799" s="317">
        <v>0</v>
      </c>
      <c r="N799" s="317">
        <v>4699.3855708799992</v>
      </c>
      <c r="O799" s="52">
        <v>1156.0999999999999</v>
      </c>
      <c r="P799" s="53"/>
      <c r="Q799" s="54">
        <v>1156.0999999999999</v>
      </c>
      <c r="R799" s="52">
        <v>4699.3855708799992</v>
      </c>
      <c r="S799" s="55">
        <v>0</v>
      </c>
      <c r="T799" s="54">
        <v>4699.3855708799992</v>
      </c>
      <c r="U799" s="56">
        <v>1</v>
      </c>
    </row>
    <row r="800" spans="1:21" ht="25.5" x14ac:dyDescent="0.2">
      <c r="A800" s="60" t="s">
        <v>1863</v>
      </c>
      <c r="B800" s="62">
        <v>88423</v>
      </c>
      <c r="C800" s="74" t="s">
        <v>1864</v>
      </c>
      <c r="D800" s="47" t="s">
        <v>505</v>
      </c>
      <c r="E800" s="47" t="s">
        <v>508</v>
      </c>
      <c r="F800" s="76">
        <v>1156.0999999999999</v>
      </c>
      <c r="G800" s="223">
        <v>27.468480000000003</v>
      </c>
      <c r="H800" s="50">
        <v>21.150729600000002</v>
      </c>
      <c r="I800" s="51">
        <v>24452.35849056</v>
      </c>
      <c r="J800" s="317"/>
      <c r="K800" s="317">
        <v>0</v>
      </c>
      <c r="L800" s="317"/>
      <c r="M800" s="317">
        <v>0</v>
      </c>
      <c r="N800" s="317">
        <v>24452.35849056</v>
      </c>
      <c r="O800" s="52">
        <v>1156.0999999999999</v>
      </c>
      <c r="P800" s="53"/>
      <c r="Q800" s="54">
        <v>1156.0999999999999</v>
      </c>
      <c r="R800" s="52">
        <v>24452.35849056</v>
      </c>
      <c r="S800" s="55">
        <v>0</v>
      </c>
      <c r="T800" s="54">
        <v>24452.35849056</v>
      </c>
      <c r="U800" s="56">
        <v>1</v>
      </c>
    </row>
    <row r="801" spans="1:21" ht="25.5" x14ac:dyDescent="0.2">
      <c r="A801" s="60" t="s">
        <v>1865</v>
      </c>
      <c r="B801" s="240" t="s">
        <v>1866</v>
      </c>
      <c r="C801" s="241" t="s">
        <v>1867</v>
      </c>
      <c r="D801" s="102" t="s">
        <v>505</v>
      </c>
      <c r="E801" s="102" t="s">
        <v>508</v>
      </c>
      <c r="F801" s="76">
        <v>61.225000000000001</v>
      </c>
      <c r="G801" s="77">
        <v>36.21696</v>
      </c>
      <c r="H801" s="50">
        <v>27.887059199999999</v>
      </c>
      <c r="I801" s="51">
        <v>1707.38519952</v>
      </c>
      <c r="J801" s="317"/>
      <c r="K801" s="317">
        <v>0</v>
      </c>
      <c r="L801" s="317"/>
      <c r="M801" s="317">
        <v>0</v>
      </c>
      <c r="N801" s="317">
        <v>1707.38519952</v>
      </c>
      <c r="O801" s="52">
        <v>61.23</v>
      </c>
      <c r="P801" s="53">
        <v>-4.9999999999954525E-3</v>
      </c>
      <c r="Q801" s="54">
        <v>61.225000000000001</v>
      </c>
      <c r="R801" s="52">
        <v>1707.5246348159999</v>
      </c>
      <c r="S801" s="55">
        <v>-0.13943529599987317</v>
      </c>
      <c r="T801" s="54">
        <v>1707.38519952</v>
      </c>
      <c r="U801" s="56">
        <v>1</v>
      </c>
    </row>
    <row r="802" spans="1:21" ht="25.5" x14ac:dyDescent="0.2">
      <c r="A802" s="60" t="s">
        <v>1868</v>
      </c>
      <c r="B802" s="62">
        <v>102513</v>
      </c>
      <c r="C802" s="74" t="s">
        <v>472</v>
      </c>
      <c r="D802" s="47" t="s">
        <v>505</v>
      </c>
      <c r="E802" s="47" t="s">
        <v>508</v>
      </c>
      <c r="F802" s="76">
        <v>12.4</v>
      </c>
      <c r="G802" s="223">
        <v>65.544960000000003</v>
      </c>
      <c r="H802" s="50">
        <v>50.469619200000004</v>
      </c>
      <c r="I802" s="51">
        <v>625.82327808000002</v>
      </c>
      <c r="J802" s="317"/>
      <c r="K802" s="317">
        <v>0</v>
      </c>
      <c r="L802" s="317"/>
      <c r="M802" s="317">
        <v>0</v>
      </c>
      <c r="N802" s="317">
        <v>625.82327808000002</v>
      </c>
      <c r="O802" s="52">
        <v>12.4</v>
      </c>
      <c r="P802" s="53"/>
      <c r="Q802" s="54">
        <v>12.4</v>
      </c>
      <c r="R802" s="52">
        <v>625.82327808000002</v>
      </c>
      <c r="S802" s="55">
        <v>0</v>
      </c>
      <c r="T802" s="54">
        <v>625.82327808000002</v>
      </c>
      <c r="U802" s="56">
        <v>1</v>
      </c>
    </row>
    <row r="803" spans="1:21" x14ac:dyDescent="0.2">
      <c r="A803" s="60" t="s">
        <v>1869</v>
      </c>
      <c r="B803" s="62">
        <v>102498</v>
      </c>
      <c r="C803" s="74" t="s">
        <v>473</v>
      </c>
      <c r="D803" s="47" t="s">
        <v>505</v>
      </c>
      <c r="E803" s="71" t="s">
        <v>35</v>
      </c>
      <c r="F803" s="76">
        <v>121.9652</v>
      </c>
      <c r="G803" s="223">
        <v>2.3212800000000002</v>
      </c>
      <c r="H803" s="50">
        <v>1.7873856000000001</v>
      </c>
      <c r="I803" s="51">
        <v>217.99884218112001</v>
      </c>
      <c r="J803" s="317"/>
      <c r="K803" s="317">
        <v>0</v>
      </c>
      <c r="L803" s="317"/>
      <c r="M803" s="317">
        <v>0</v>
      </c>
      <c r="N803" s="317">
        <v>217.99884218112001</v>
      </c>
      <c r="O803" s="52">
        <v>121.97</v>
      </c>
      <c r="P803" s="53"/>
      <c r="Q803" s="54">
        <v>121.97</v>
      </c>
      <c r="R803" s="52">
        <v>218.00742163200002</v>
      </c>
      <c r="S803" s="55">
        <v>0</v>
      </c>
      <c r="T803" s="54">
        <v>218.00742163200002</v>
      </c>
      <c r="U803" s="56">
        <v>1.0000393554882869</v>
      </c>
    </row>
    <row r="804" spans="1:21" x14ac:dyDescent="0.2">
      <c r="A804" s="112" t="s">
        <v>1870</v>
      </c>
      <c r="B804" s="231"/>
      <c r="C804" s="80" t="s">
        <v>474</v>
      </c>
      <c r="D804" s="115"/>
      <c r="E804" s="115"/>
      <c r="F804" s="232"/>
      <c r="G804" s="233"/>
      <c r="H804" s="234"/>
      <c r="I804" s="242">
        <v>106767.104860416</v>
      </c>
      <c r="J804" s="242">
        <v>0</v>
      </c>
      <c r="K804" s="242">
        <v>0</v>
      </c>
      <c r="L804" s="242">
        <v>0</v>
      </c>
      <c r="M804" s="242">
        <v>0</v>
      </c>
      <c r="N804" s="242">
        <v>106767.104860416</v>
      </c>
      <c r="O804" s="242"/>
      <c r="P804" s="242"/>
      <c r="Q804" s="242"/>
      <c r="R804" s="242">
        <v>106767.104860416</v>
      </c>
      <c r="S804" s="242">
        <v>0</v>
      </c>
      <c r="T804" s="242">
        <v>106767.104860416</v>
      </c>
      <c r="U804" s="84">
        <v>1</v>
      </c>
    </row>
    <row r="805" spans="1:21" ht="25.5" x14ac:dyDescent="0.2">
      <c r="A805" s="60" t="s">
        <v>1871</v>
      </c>
      <c r="B805" s="62" t="s">
        <v>1872</v>
      </c>
      <c r="C805" s="74" t="s">
        <v>475</v>
      </c>
      <c r="D805" s="47" t="s">
        <v>505</v>
      </c>
      <c r="E805" s="47" t="s">
        <v>508</v>
      </c>
      <c r="F805" s="76">
        <v>71.61</v>
      </c>
      <c r="G805" s="223">
        <v>862.72991999999999</v>
      </c>
      <c r="H805" s="50">
        <v>664.30203840000001</v>
      </c>
      <c r="I805" s="51">
        <v>47570.668969824001</v>
      </c>
      <c r="J805" s="317"/>
      <c r="K805" s="317">
        <v>0</v>
      </c>
      <c r="L805" s="317"/>
      <c r="M805" s="317">
        <v>0</v>
      </c>
      <c r="N805" s="317">
        <v>47570.668969824001</v>
      </c>
      <c r="O805" s="52">
        <v>71.61</v>
      </c>
      <c r="P805" s="53"/>
      <c r="Q805" s="54">
        <v>71.61</v>
      </c>
      <c r="R805" s="52">
        <v>47570.668969824001</v>
      </c>
      <c r="S805" s="55">
        <v>0</v>
      </c>
      <c r="T805" s="54">
        <v>47570.668969824001</v>
      </c>
      <c r="U805" s="56">
        <v>1</v>
      </c>
    </row>
    <row r="806" spans="1:21" x14ac:dyDescent="0.2">
      <c r="A806" s="60" t="s">
        <v>1873</v>
      </c>
      <c r="B806" s="62" t="s">
        <v>1874</v>
      </c>
      <c r="C806" s="74" t="s">
        <v>476</v>
      </c>
      <c r="D806" s="60" t="s">
        <v>505</v>
      </c>
      <c r="E806" s="60" t="s">
        <v>35</v>
      </c>
      <c r="F806" s="59">
        <v>60.589999999999996</v>
      </c>
      <c r="G806" s="61">
        <v>382.22495999999995</v>
      </c>
      <c r="H806" s="50">
        <v>294.31321919999999</v>
      </c>
      <c r="I806" s="51">
        <v>17832.437951328</v>
      </c>
      <c r="J806" s="317"/>
      <c r="K806" s="317">
        <v>0</v>
      </c>
      <c r="L806" s="317"/>
      <c r="M806" s="317">
        <v>0</v>
      </c>
      <c r="N806" s="317">
        <v>17832.437951328</v>
      </c>
      <c r="O806" s="52">
        <v>60.59</v>
      </c>
      <c r="P806" s="53"/>
      <c r="Q806" s="54">
        <v>60.59</v>
      </c>
      <c r="R806" s="52">
        <v>17832.437951328</v>
      </c>
      <c r="S806" s="55">
        <v>0</v>
      </c>
      <c r="T806" s="54">
        <v>17832.437951328</v>
      </c>
      <c r="U806" s="56">
        <v>1</v>
      </c>
    </row>
    <row r="807" spans="1:21" ht="25.5" x14ac:dyDescent="0.2">
      <c r="A807" s="60" t="s">
        <v>1875</v>
      </c>
      <c r="B807" s="124" t="s">
        <v>1876</v>
      </c>
      <c r="C807" s="74" t="s">
        <v>1877</v>
      </c>
      <c r="D807" s="71" t="s">
        <v>505</v>
      </c>
      <c r="E807" s="243" t="s">
        <v>35</v>
      </c>
      <c r="F807" s="72">
        <v>245</v>
      </c>
      <c r="G807" s="73">
        <v>45.60192</v>
      </c>
      <c r="H807" s="50">
        <v>35.113478399999998</v>
      </c>
      <c r="I807" s="51">
        <v>8602.8022079999992</v>
      </c>
      <c r="J807" s="317"/>
      <c r="K807" s="317">
        <v>0</v>
      </c>
      <c r="L807" s="317"/>
      <c r="M807" s="317">
        <v>0</v>
      </c>
      <c r="N807" s="317">
        <v>8602.8022079999992</v>
      </c>
      <c r="O807" s="52">
        <v>245</v>
      </c>
      <c r="P807" s="53">
        <v>0</v>
      </c>
      <c r="Q807" s="54">
        <v>245</v>
      </c>
      <c r="R807" s="52">
        <v>8602.8022079999992</v>
      </c>
      <c r="S807" s="55">
        <v>0</v>
      </c>
      <c r="T807" s="54">
        <v>8602.8022079999992</v>
      </c>
      <c r="U807" s="56">
        <v>1</v>
      </c>
    </row>
    <row r="808" spans="1:21" ht="25.5" x14ac:dyDescent="0.2">
      <c r="A808" s="60" t="s">
        <v>1878</v>
      </c>
      <c r="B808" s="70" t="s">
        <v>1879</v>
      </c>
      <c r="C808" s="57" t="s">
        <v>1880</v>
      </c>
      <c r="D808" s="71" t="s">
        <v>505</v>
      </c>
      <c r="E808" s="243" t="s">
        <v>35</v>
      </c>
      <c r="F808" s="72">
        <v>43.42</v>
      </c>
      <c r="G808" s="73">
        <v>924.10656000000006</v>
      </c>
      <c r="H808" s="50">
        <v>711.56205120000004</v>
      </c>
      <c r="I808" s="51">
        <v>30896.024263104002</v>
      </c>
      <c r="J808" s="317"/>
      <c r="K808" s="317">
        <v>0</v>
      </c>
      <c r="L808" s="317"/>
      <c r="M808" s="317">
        <v>0</v>
      </c>
      <c r="N808" s="317">
        <v>30896.024263104002</v>
      </c>
      <c r="O808" s="52">
        <v>43.42</v>
      </c>
      <c r="P808" s="53"/>
      <c r="Q808" s="54">
        <v>43.42</v>
      </c>
      <c r="R808" s="52">
        <v>30896.024263104002</v>
      </c>
      <c r="S808" s="55">
        <v>0</v>
      </c>
      <c r="T808" s="54">
        <v>30896.024263104002</v>
      </c>
      <c r="U808" s="56">
        <v>1</v>
      </c>
    </row>
    <row r="809" spans="1:21" x14ac:dyDescent="0.2">
      <c r="A809" s="60" t="s">
        <v>1881</v>
      </c>
      <c r="B809" s="124" t="s">
        <v>1882</v>
      </c>
      <c r="C809" s="74" t="s">
        <v>477</v>
      </c>
      <c r="D809" s="71" t="s">
        <v>505</v>
      </c>
      <c r="E809" s="243" t="s">
        <v>35</v>
      </c>
      <c r="F809" s="72">
        <v>7.4</v>
      </c>
      <c r="G809" s="73">
        <v>327.33792</v>
      </c>
      <c r="H809" s="50">
        <v>252.0501984</v>
      </c>
      <c r="I809" s="51">
        <v>1865.1714681600001</v>
      </c>
      <c r="J809" s="317"/>
      <c r="K809" s="317">
        <v>0</v>
      </c>
      <c r="L809" s="317"/>
      <c r="M809" s="317">
        <v>0</v>
      </c>
      <c r="N809" s="317">
        <v>1865.1714681600001</v>
      </c>
      <c r="O809" s="52">
        <v>7.4</v>
      </c>
      <c r="P809" s="53">
        <v>0</v>
      </c>
      <c r="Q809" s="54">
        <v>7.4</v>
      </c>
      <c r="R809" s="52">
        <v>1865.1714681600001</v>
      </c>
      <c r="S809" s="55">
        <v>0</v>
      </c>
      <c r="T809" s="54">
        <v>1865.1714681600001</v>
      </c>
      <c r="U809" s="56">
        <v>1</v>
      </c>
    </row>
    <row r="810" spans="1:21" x14ac:dyDescent="0.2">
      <c r="A810" s="112" t="s">
        <v>1883</v>
      </c>
      <c r="B810" s="231"/>
      <c r="C810" s="80" t="s">
        <v>478</v>
      </c>
      <c r="D810" s="115"/>
      <c r="E810" s="115"/>
      <c r="F810" s="232"/>
      <c r="G810" s="233"/>
      <c r="H810" s="234"/>
      <c r="I810" s="239">
        <v>102585.282495696</v>
      </c>
      <c r="J810" s="239">
        <v>222.11</v>
      </c>
      <c r="K810" s="239">
        <v>17363.248462560001</v>
      </c>
      <c r="L810" s="239">
        <v>0</v>
      </c>
      <c r="M810" s="239">
        <v>0</v>
      </c>
      <c r="N810" s="239">
        <v>119948.53095825599</v>
      </c>
      <c r="O810" s="239"/>
      <c r="P810" s="239"/>
      <c r="Q810" s="239"/>
      <c r="R810" s="239">
        <v>100736.08372507681</v>
      </c>
      <c r="S810" s="239">
        <v>1849.198770619201</v>
      </c>
      <c r="T810" s="239">
        <v>102585.28249569601</v>
      </c>
      <c r="U810" s="84">
        <v>1.0000000000000002</v>
      </c>
    </row>
    <row r="811" spans="1:21" ht="38.25" x14ac:dyDescent="0.25">
      <c r="A811" s="60" t="s">
        <v>1884</v>
      </c>
      <c r="B811" s="244" t="s">
        <v>1885</v>
      </c>
      <c r="C811" s="57" t="s">
        <v>1886</v>
      </c>
      <c r="D811" s="58" t="s">
        <v>505</v>
      </c>
      <c r="E811" s="58" t="s">
        <v>508</v>
      </c>
      <c r="F811" s="59">
        <v>6.4375</v>
      </c>
      <c r="G811" s="49">
        <v>155.17632</v>
      </c>
      <c r="H811" s="50">
        <v>119.4857664</v>
      </c>
      <c r="I811" s="51">
        <v>769.18962120000003</v>
      </c>
      <c r="J811" s="317"/>
      <c r="K811" s="317">
        <v>0</v>
      </c>
      <c r="L811" s="317"/>
      <c r="M811" s="317">
        <v>0</v>
      </c>
      <c r="N811" s="317">
        <v>769.18962120000003</v>
      </c>
      <c r="O811" s="52">
        <v>6.44</v>
      </c>
      <c r="P811" s="53">
        <v>-2.5000000000003908E-3</v>
      </c>
      <c r="Q811" s="54">
        <v>6.4375</v>
      </c>
      <c r="R811" s="52">
        <v>769.48833561600009</v>
      </c>
      <c r="S811" s="55">
        <v>-0.29871441600004672</v>
      </c>
      <c r="T811" s="54">
        <v>769.18962120000003</v>
      </c>
      <c r="U811" s="56">
        <v>1</v>
      </c>
    </row>
    <row r="812" spans="1:21" ht="25.5" x14ac:dyDescent="0.2">
      <c r="A812" s="60" t="s">
        <v>1887</v>
      </c>
      <c r="B812" s="62">
        <v>92398</v>
      </c>
      <c r="C812" s="74" t="s">
        <v>1888</v>
      </c>
      <c r="D812" s="47" t="s">
        <v>505</v>
      </c>
      <c r="E812" s="47" t="s">
        <v>508</v>
      </c>
      <c r="F812" s="59">
        <v>403.02</v>
      </c>
      <c r="G812" s="223">
        <v>101.5248</v>
      </c>
      <c r="H812" s="50">
        <v>78.174096000000006</v>
      </c>
      <c r="I812" s="51">
        <v>31505.724169920002</v>
      </c>
      <c r="J812" s="317">
        <v>222.11</v>
      </c>
      <c r="K812" s="317">
        <v>17363.248462560001</v>
      </c>
      <c r="L812" s="317"/>
      <c r="M812" s="317">
        <v>0</v>
      </c>
      <c r="N812" s="317">
        <v>48868.972632479999</v>
      </c>
      <c r="O812" s="52">
        <v>379.36129999999997</v>
      </c>
      <c r="P812" s="53">
        <v>23.65870000000001</v>
      </c>
      <c r="Q812" s="54">
        <v>403.02</v>
      </c>
      <c r="R812" s="52">
        <v>29656.226684884801</v>
      </c>
      <c r="S812" s="55">
        <v>1849.497485035201</v>
      </c>
      <c r="T812" s="54">
        <v>31505.724169920002</v>
      </c>
      <c r="U812" s="56">
        <v>1</v>
      </c>
    </row>
    <row r="813" spans="1:21" ht="25.5" x14ac:dyDescent="0.2">
      <c r="A813" s="60" t="s">
        <v>1889</v>
      </c>
      <c r="B813" s="62">
        <v>93681</v>
      </c>
      <c r="C813" s="74" t="s">
        <v>479</v>
      </c>
      <c r="D813" s="47" t="s">
        <v>505</v>
      </c>
      <c r="E813" s="47" t="s">
        <v>508</v>
      </c>
      <c r="F813" s="76">
        <v>452.62</v>
      </c>
      <c r="G813" s="223">
        <v>108.93792000000001</v>
      </c>
      <c r="H813" s="50">
        <v>83.882198400000007</v>
      </c>
      <c r="I813" s="51">
        <v>37966.760639808002</v>
      </c>
      <c r="J813" s="317"/>
      <c r="K813" s="317">
        <v>0</v>
      </c>
      <c r="L813" s="317"/>
      <c r="M813" s="317">
        <v>0</v>
      </c>
      <c r="N813" s="317">
        <v>37966.760639808002</v>
      </c>
      <c r="O813" s="52">
        <v>452.62000000000006</v>
      </c>
      <c r="P813" s="53"/>
      <c r="Q813" s="54">
        <v>452.62000000000006</v>
      </c>
      <c r="R813" s="52">
        <v>37966.76063980801</v>
      </c>
      <c r="S813" s="55">
        <v>0</v>
      </c>
      <c r="T813" s="54">
        <v>37966.76063980801</v>
      </c>
      <c r="U813" s="56">
        <v>1.0000000000000002</v>
      </c>
    </row>
    <row r="814" spans="1:21" ht="51" x14ac:dyDescent="0.2">
      <c r="A814" s="60" t="s">
        <v>1890</v>
      </c>
      <c r="B814" s="62">
        <v>94273</v>
      </c>
      <c r="C814" s="74" t="s">
        <v>1891</v>
      </c>
      <c r="D814" s="47" t="s">
        <v>505</v>
      </c>
      <c r="E814" s="47" t="s">
        <v>35</v>
      </c>
      <c r="F814" s="59">
        <v>283.64</v>
      </c>
      <c r="G814" s="223">
        <v>50.369279999999996</v>
      </c>
      <c r="H814" s="50">
        <v>38.784345599999995</v>
      </c>
      <c r="I814" s="51">
        <v>11000.791785983998</v>
      </c>
      <c r="J814" s="317"/>
      <c r="K814" s="317">
        <v>0</v>
      </c>
      <c r="L814" s="317"/>
      <c r="M814" s="317">
        <v>0</v>
      </c>
      <c r="N814" s="317">
        <v>11000.791785983998</v>
      </c>
      <c r="O814" s="52">
        <v>283.64</v>
      </c>
      <c r="P814" s="53"/>
      <c r="Q814" s="54">
        <v>283.64</v>
      </c>
      <c r="R814" s="52">
        <v>11000.791785983998</v>
      </c>
      <c r="S814" s="55">
        <v>0</v>
      </c>
      <c r="T814" s="54">
        <v>11000.791785983998</v>
      </c>
      <c r="U814" s="56">
        <v>1</v>
      </c>
    </row>
    <row r="815" spans="1:21" ht="38.25" x14ac:dyDescent="0.2">
      <c r="A815" s="60" t="s">
        <v>1892</v>
      </c>
      <c r="B815" s="62">
        <v>94993</v>
      </c>
      <c r="C815" s="74" t="s">
        <v>1893</v>
      </c>
      <c r="D815" s="47" t="s">
        <v>505</v>
      </c>
      <c r="E815" s="47" t="s">
        <v>508</v>
      </c>
      <c r="F815" s="76">
        <v>306.08999999999997</v>
      </c>
      <c r="G815" s="223">
        <v>90.554879999999997</v>
      </c>
      <c r="H815" s="50">
        <v>69.727257600000002</v>
      </c>
      <c r="I815" s="51">
        <v>21342.816278783997</v>
      </c>
      <c r="J815" s="317"/>
      <c r="K815" s="317">
        <v>0</v>
      </c>
      <c r="L815" s="317"/>
      <c r="M815" s="317">
        <v>0</v>
      </c>
      <c r="N815" s="317">
        <v>21342.816278783997</v>
      </c>
      <c r="O815" s="52">
        <v>306.08999999999997</v>
      </c>
      <c r="P815" s="53"/>
      <c r="Q815" s="54">
        <v>306.08999999999997</v>
      </c>
      <c r="R815" s="52">
        <v>21342.816278783997</v>
      </c>
      <c r="S815" s="55">
        <v>0</v>
      </c>
      <c r="T815" s="54">
        <v>21342.816278783997</v>
      </c>
      <c r="U815" s="56">
        <v>1</v>
      </c>
    </row>
    <row r="816" spans="1:21" x14ac:dyDescent="0.2">
      <c r="A816" s="112" t="s">
        <v>1894</v>
      </c>
      <c r="B816" s="231"/>
      <c r="C816" s="80" t="s">
        <v>480</v>
      </c>
      <c r="D816" s="115"/>
      <c r="E816" s="115"/>
      <c r="F816" s="232"/>
      <c r="G816" s="233"/>
      <c r="H816" s="234"/>
      <c r="I816" s="245">
        <v>2684.8069248000002</v>
      </c>
      <c r="J816" s="245">
        <v>0</v>
      </c>
      <c r="K816" s="245">
        <v>0</v>
      </c>
      <c r="L816" s="245">
        <v>0</v>
      </c>
      <c r="M816" s="245">
        <v>0</v>
      </c>
      <c r="N816" s="245">
        <v>2684.8069248000002</v>
      </c>
      <c r="O816" s="245"/>
      <c r="P816" s="245"/>
      <c r="Q816" s="245"/>
      <c r="R816" s="245">
        <v>2684.8069248000002</v>
      </c>
      <c r="S816" s="245">
        <v>0</v>
      </c>
      <c r="T816" s="245">
        <v>2684.8069248000002</v>
      </c>
      <c r="U816" s="84">
        <v>1</v>
      </c>
    </row>
    <row r="817" spans="1:21" ht="25.5" x14ac:dyDescent="0.2">
      <c r="A817" s="60" t="s">
        <v>1895</v>
      </c>
      <c r="B817" s="62" t="s">
        <v>1896</v>
      </c>
      <c r="C817" s="74" t="s">
        <v>1897</v>
      </c>
      <c r="D817" s="47" t="s">
        <v>505</v>
      </c>
      <c r="E817" s="47" t="s">
        <v>1898</v>
      </c>
      <c r="F817" s="76">
        <v>1</v>
      </c>
      <c r="G817" s="131">
        <v>3486.76224</v>
      </c>
      <c r="H817" s="50">
        <v>2684.8069248000002</v>
      </c>
      <c r="I817" s="51">
        <v>2684.8069248000002</v>
      </c>
      <c r="J817" s="317"/>
      <c r="K817" s="317">
        <v>0</v>
      </c>
      <c r="L817" s="317"/>
      <c r="M817" s="317">
        <v>0</v>
      </c>
      <c r="N817" s="317">
        <v>2684.8069248000002</v>
      </c>
      <c r="O817" s="52">
        <v>1</v>
      </c>
      <c r="P817" s="53">
        <v>0</v>
      </c>
      <c r="Q817" s="54">
        <v>1</v>
      </c>
      <c r="R817" s="52">
        <v>2684.8069248000002</v>
      </c>
      <c r="S817" s="55">
        <v>0</v>
      </c>
      <c r="T817" s="54">
        <v>2684.8069248000002</v>
      </c>
      <c r="U817" s="56">
        <v>1</v>
      </c>
    </row>
    <row r="818" spans="1:21" x14ac:dyDescent="0.2">
      <c r="A818" s="112" t="s">
        <v>1899</v>
      </c>
      <c r="B818" s="231"/>
      <c r="C818" s="80" t="s">
        <v>481</v>
      </c>
      <c r="D818" s="115"/>
      <c r="E818" s="115"/>
      <c r="F818" s="232"/>
      <c r="G818" s="233"/>
      <c r="H818" s="234"/>
      <c r="I818" s="245">
        <v>14978.282171973122</v>
      </c>
      <c r="J818" s="245">
        <v>0</v>
      </c>
      <c r="K818" s="245">
        <v>0</v>
      </c>
      <c r="L818" s="245">
        <v>0</v>
      </c>
      <c r="M818" s="245">
        <v>0</v>
      </c>
      <c r="N818" s="245">
        <v>14978.282171973122</v>
      </c>
      <c r="O818" s="245"/>
      <c r="P818" s="245"/>
      <c r="Q818" s="245"/>
      <c r="R818" s="245">
        <v>0</v>
      </c>
      <c r="S818" s="245">
        <v>14978.282171973122</v>
      </c>
      <c r="T818" s="245">
        <v>14978.282171973122</v>
      </c>
      <c r="U818" s="84">
        <v>1</v>
      </c>
    </row>
    <row r="819" spans="1:21" x14ac:dyDescent="0.2">
      <c r="A819" s="60" t="s">
        <v>1900</v>
      </c>
      <c r="B819" s="62">
        <v>98504</v>
      </c>
      <c r="C819" s="246" t="s">
        <v>1901</v>
      </c>
      <c r="D819" s="75" t="s">
        <v>505</v>
      </c>
      <c r="E819" s="75" t="s">
        <v>508</v>
      </c>
      <c r="F819" s="76">
        <v>536.58000000000004</v>
      </c>
      <c r="G819" s="77">
        <v>17.484480000000001</v>
      </c>
      <c r="H819" s="50">
        <v>13.463049600000002</v>
      </c>
      <c r="I819" s="51">
        <v>7224.0031543680016</v>
      </c>
      <c r="J819" s="317"/>
      <c r="K819" s="317">
        <v>0</v>
      </c>
      <c r="L819" s="317"/>
      <c r="M819" s="317">
        <v>0</v>
      </c>
      <c r="N819" s="317">
        <v>7224.0031543680016</v>
      </c>
      <c r="O819" s="52">
        <v>0</v>
      </c>
      <c r="P819" s="53">
        <v>536.58000000000004</v>
      </c>
      <c r="Q819" s="54">
        <v>536.58000000000004</v>
      </c>
      <c r="R819" s="52">
        <v>0</v>
      </c>
      <c r="S819" s="55">
        <v>7224.0031543680016</v>
      </c>
      <c r="T819" s="54">
        <v>7224.0031543680016</v>
      </c>
      <c r="U819" s="56">
        <v>1</v>
      </c>
    </row>
    <row r="820" spans="1:21" x14ac:dyDescent="0.2">
      <c r="A820" s="60" t="s">
        <v>1902</v>
      </c>
      <c r="B820" s="62" t="s">
        <v>1903</v>
      </c>
      <c r="C820" s="74" t="s">
        <v>482</v>
      </c>
      <c r="D820" s="47" t="s">
        <v>505</v>
      </c>
      <c r="E820" s="47" t="s">
        <v>516</v>
      </c>
      <c r="F820" s="76">
        <v>64.389600000000002</v>
      </c>
      <c r="G820" s="223">
        <v>156.39936</v>
      </c>
      <c r="H820" s="50">
        <v>120.42750720000001</v>
      </c>
      <c r="I820" s="51">
        <v>7754.2790176051203</v>
      </c>
      <c r="J820" s="317"/>
      <c r="K820" s="317">
        <v>0</v>
      </c>
      <c r="L820" s="317"/>
      <c r="M820" s="317">
        <v>0</v>
      </c>
      <c r="N820" s="317">
        <v>7754.2790176051203</v>
      </c>
      <c r="O820" s="52">
        <v>0</v>
      </c>
      <c r="P820" s="53">
        <v>64.389600000000002</v>
      </c>
      <c r="Q820" s="54">
        <v>64.389600000000002</v>
      </c>
      <c r="R820" s="52">
        <v>0</v>
      </c>
      <c r="S820" s="55">
        <v>7754.2790176051203</v>
      </c>
      <c r="T820" s="54">
        <v>7754.2790176051203</v>
      </c>
      <c r="U820" s="56">
        <v>1</v>
      </c>
    </row>
    <row r="821" spans="1:21" ht="15.75" x14ac:dyDescent="0.25">
      <c r="A821" s="33">
        <v>32</v>
      </c>
      <c r="B821" s="34"/>
      <c r="C821" s="35" t="s">
        <v>483</v>
      </c>
      <c r="D821" s="36"/>
      <c r="E821" s="36"/>
      <c r="F821" s="37"/>
      <c r="G821" s="66"/>
      <c r="H821" s="67"/>
      <c r="I821" s="204">
        <v>216600.70592160002</v>
      </c>
      <c r="J821" s="204">
        <v>0</v>
      </c>
      <c r="K821" s="204">
        <v>0</v>
      </c>
      <c r="L821" s="204">
        <v>0</v>
      </c>
      <c r="M821" s="204">
        <v>0</v>
      </c>
      <c r="N821" s="204">
        <v>216600.70592160002</v>
      </c>
      <c r="O821" s="204"/>
      <c r="P821" s="204"/>
      <c r="Q821" s="204"/>
      <c r="R821" s="204">
        <v>191314.0859734104</v>
      </c>
      <c r="S821" s="204">
        <v>25286.619948189596</v>
      </c>
      <c r="T821" s="204">
        <v>216600.70592160002</v>
      </c>
      <c r="U821" s="43">
        <v>1</v>
      </c>
    </row>
    <row r="822" spans="1:21" x14ac:dyDescent="0.2">
      <c r="A822" s="60" t="s">
        <v>1904</v>
      </c>
      <c r="B822" s="62">
        <v>93565</v>
      </c>
      <c r="C822" s="69" t="s">
        <v>484</v>
      </c>
      <c r="D822" s="75" t="s">
        <v>1905</v>
      </c>
      <c r="E822" s="75" t="s">
        <v>1906</v>
      </c>
      <c r="F822" s="76">
        <v>6.5</v>
      </c>
      <c r="G822" s="77">
        <v>26539.805759999999</v>
      </c>
      <c r="H822" s="50">
        <v>20435.650435200001</v>
      </c>
      <c r="I822" s="51">
        <v>132831.72782880001</v>
      </c>
      <c r="J822" s="317"/>
      <c r="K822" s="317">
        <v>0</v>
      </c>
      <c r="L822" s="317"/>
      <c r="M822" s="317">
        <v>0</v>
      </c>
      <c r="N822" s="317">
        <v>132831.72782880001</v>
      </c>
      <c r="O822" s="52">
        <v>5.9507500000000002</v>
      </c>
      <c r="P822" s="53">
        <v>0.54924999999999979</v>
      </c>
      <c r="Q822" s="54">
        <v>6.5</v>
      </c>
      <c r="R822" s="52">
        <v>121607.44682726641</v>
      </c>
      <c r="S822" s="55">
        <v>11224.281001533596</v>
      </c>
      <c r="T822" s="54">
        <v>132831.72782880001</v>
      </c>
      <c r="U822" s="56">
        <v>1</v>
      </c>
    </row>
    <row r="823" spans="1:21" x14ac:dyDescent="0.2">
      <c r="A823" s="60" t="s">
        <v>1907</v>
      </c>
      <c r="B823" s="62">
        <v>93572</v>
      </c>
      <c r="C823" s="69" t="s">
        <v>486</v>
      </c>
      <c r="D823" s="75" t="s">
        <v>1905</v>
      </c>
      <c r="E823" s="75" t="s">
        <v>485</v>
      </c>
      <c r="F823" s="76">
        <v>6.5</v>
      </c>
      <c r="G823" s="77">
        <v>8460.0921600000001</v>
      </c>
      <c r="H823" s="50">
        <v>6514.2709632000006</v>
      </c>
      <c r="I823" s="51">
        <v>42342.761260800005</v>
      </c>
      <c r="J823" s="317"/>
      <c r="K823" s="317">
        <v>0</v>
      </c>
      <c r="L823" s="317"/>
      <c r="M823" s="317">
        <v>0</v>
      </c>
      <c r="N823" s="317">
        <v>42342.761260800005</v>
      </c>
      <c r="O823" s="52">
        <v>5.9507500000000002</v>
      </c>
      <c r="P823" s="53">
        <v>0.54924999999999979</v>
      </c>
      <c r="Q823" s="54">
        <v>6.5</v>
      </c>
      <c r="R823" s="52">
        <v>38764.797934262402</v>
      </c>
      <c r="S823" s="55">
        <v>3577.9633265375992</v>
      </c>
      <c r="T823" s="54">
        <v>42342.761260799998</v>
      </c>
      <c r="U823" s="56">
        <v>0.99999999999999978</v>
      </c>
    </row>
    <row r="824" spans="1:21" x14ac:dyDescent="0.2">
      <c r="A824" s="60" t="s">
        <v>1908</v>
      </c>
      <c r="B824" s="45">
        <v>100289</v>
      </c>
      <c r="C824" s="69" t="s">
        <v>487</v>
      </c>
      <c r="D824" s="60" t="s">
        <v>1905</v>
      </c>
      <c r="E824" s="60" t="s">
        <v>1909</v>
      </c>
      <c r="F824" s="59">
        <v>1430</v>
      </c>
      <c r="G824" s="61">
        <v>29.44032</v>
      </c>
      <c r="H824" s="50">
        <v>22.669046399999999</v>
      </c>
      <c r="I824" s="51">
        <v>32416.736352</v>
      </c>
      <c r="J824" s="317"/>
      <c r="K824" s="317">
        <v>0</v>
      </c>
      <c r="L824" s="317"/>
      <c r="M824" s="317">
        <v>0</v>
      </c>
      <c r="N824" s="317">
        <v>32416.736352</v>
      </c>
      <c r="O824" s="52">
        <v>1309.165</v>
      </c>
      <c r="P824" s="53">
        <v>120.83500000000004</v>
      </c>
      <c r="Q824" s="54">
        <v>1430</v>
      </c>
      <c r="R824" s="52">
        <v>29677.522130255998</v>
      </c>
      <c r="S824" s="55">
        <v>2739.2142217440005</v>
      </c>
      <c r="T824" s="54">
        <v>32416.736352</v>
      </c>
      <c r="U824" s="56">
        <v>1</v>
      </c>
    </row>
    <row r="825" spans="1:21" x14ac:dyDescent="0.2">
      <c r="A825" s="60" t="s">
        <v>1910</v>
      </c>
      <c r="B825" s="45">
        <v>90775</v>
      </c>
      <c r="C825" s="69" t="s">
        <v>488</v>
      </c>
      <c r="D825" s="60" t="s">
        <v>1905</v>
      </c>
      <c r="E825" s="60" t="s">
        <v>1909</v>
      </c>
      <c r="F825" s="59">
        <v>48</v>
      </c>
      <c r="G825" s="61">
        <v>37.365120000000005</v>
      </c>
      <c r="H825" s="50">
        <v>28.771142400000006</v>
      </c>
      <c r="I825" s="51">
        <v>1381.0148352000003</v>
      </c>
      <c r="J825" s="317"/>
      <c r="K825" s="317">
        <v>0</v>
      </c>
      <c r="L825" s="317"/>
      <c r="M825" s="317">
        <v>0</v>
      </c>
      <c r="N825" s="317">
        <v>1381.0148352000003</v>
      </c>
      <c r="O825" s="52">
        <v>43.943999999999996</v>
      </c>
      <c r="P825" s="53">
        <v>4.0560000000000045</v>
      </c>
      <c r="Q825" s="54">
        <v>48</v>
      </c>
      <c r="R825" s="52">
        <v>1264.3190816256001</v>
      </c>
      <c r="S825" s="55">
        <v>116.69575357440016</v>
      </c>
      <c r="T825" s="54">
        <v>1381.0148352000003</v>
      </c>
      <c r="U825" s="56">
        <v>1</v>
      </c>
    </row>
    <row r="826" spans="1:21" ht="64.5" thickBot="1" x14ac:dyDescent="0.25">
      <c r="A826" s="60" t="s">
        <v>1911</v>
      </c>
      <c r="B826" s="62" t="s">
        <v>1912</v>
      </c>
      <c r="C826" s="247" t="s">
        <v>489</v>
      </c>
      <c r="D826" s="103" t="s">
        <v>505</v>
      </c>
      <c r="E826" s="103" t="s">
        <v>27</v>
      </c>
      <c r="F826" s="248">
        <v>1</v>
      </c>
      <c r="G826" s="249">
        <v>9907.0982399999994</v>
      </c>
      <c r="H826" s="50">
        <v>7628.4656447999996</v>
      </c>
      <c r="I826" s="51">
        <v>7628.4656447999996</v>
      </c>
      <c r="J826" s="317"/>
      <c r="K826" s="317">
        <v>0</v>
      </c>
      <c r="L826" s="317"/>
      <c r="M826" s="317">
        <v>0</v>
      </c>
      <c r="N826" s="317">
        <v>7628.4656447999996</v>
      </c>
      <c r="O826" s="52">
        <v>0</v>
      </c>
      <c r="P826" s="53">
        <v>1</v>
      </c>
      <c r="Q826" s="54">
        <v>1</v>
      </c>
      <c r="R826" s="52">
        <v>0</v>
      </c>
      <c r="S826" s="55">
        <v>7628.4656447999996</v>
      </c>
      <c r="T826" s="54">
        <v>7628.4656447999996</v>
      </c>
      <c r="U826" s="56">
        <v>1</v>
      </c>
    </row>
    <row r="827" spans="1:21" ht="21" thickBot="1" x14ac:dyDescent="0.25">
      <c r="A827" s="250"/>
      <c r="B827" s="267" t="s">
        <v>1913</v>
      </c>
      <c r="C827" s="267"/>
      <c r="D827" s="267"/>
      <c r="E827" s="267"/>
      <c r="F827" s="267"/>
      <c r="G827" s="267"/>
      <c r="H827" s="251"/>
      <c r="I827" s="252">
        <v>5188451.5842708442</v>
      </c>
      <c r="J827" s="319"/>
      <c r="K827" s="252">
        <v>97032.861382688003</v>
      </c>
      <c r="L827" s="319"/>
      <c r="M827" s="252">
        <v>31985.416139600002</v>
      </c>
      <c r="N827" s="252">
        <v>5317469.8657931322</v>
      </c>
      <c r="O827" s="320"/>
      <c r="P827" s="253"/>
      <c r="Q827" s="254"/>
      <c r="R827" s="255">
        <v>4632549.5582687529</v>
      </c>
      <c r="S827" s="256">
        <v>555902.02</v>
      </c>
      <c r="T827" s="257">
        <v>5188451.5822687512</v>
      </c>
      <c r="U827" s="258"/>
    </row>
  </sheetData>
  <mergeCells count="11">
    <mergeCell ref="B827:G827"/>
    <mergeCell ref="B2:I2"/>
    <mergeCell ref="B9:C9"/>
    <mergeCell ref="B11:I11"/>
    <mergeCell ref="J11:K11"/>
    <mergeCell ref="B3:U3"/>
    <mergeCell ref="B4:U4"/>
    <mergeCell ref="B5:U5"/>
    <mergeCell ref="L11:M11"/>
    <mergeCell ref="O11:Q11"/>
    <mergeCell ref="R11:T11"/>
  </mergeCells>
  <conditionalFormatting sqref="B13">
    <cfRule type="duplicateValues" priority="641" stopIfTrue="1"/>
    <cfRule type="duplicateValues" dxfId="555" priority="642" stopIfTrue="1"/>
    <cfRule type="duplicateValues" dxfId="554" priority="643" stopIfTrue="1"/>
    <cfRule type="duplicateValues" dxfId="553" priority="644" stopIfTrue="1"/>
  </conditionalFormatting>
  <conditionalFormatting sqref="B15:B16">
    <cfRule type="duplicateValues" priority="637" stopIfTrue="1"/>
    <cfRule type="duplicateValues" dxfId="552" priority="638" stopIfTrue="1"/>
    <cfRule type="duplicateValues" dxfId="551" priority="639" stopIfTrue="1"/>
    <cfRule type="duplicateValues" dxfId="550" priority="640" stopIfTrue="1"/>
  </conditionalFormatting>
  <conditionalFormatting sqref="B22">
    <cfRule type="duplicateValues" priority="809" stopIfTrue="1"/>
    <cfRule type="duplicateValues" dxfId="549" priority="810" stopIfTrue="1"/>
    <cfRule type="duplicateValues" dxfId="548" priority="811" stopIfTrue="1"/>
    <cfRule type="duplicateValues" dxfId="547" priority="812" stopIfTrue="1"/>
  </conditionalFormatting>
  <conditionalFormatting sqref="B23">
    <cfRule type="duplicateValues" priority="633" stopIfTrue="1"/>
    <cfRule type="duplicateValues" dxfId="546" priority="634" stopIfTrue="1"/>
    <cfRule type="duplicateValues" dxfId="545" priority="635" stopIfTrue="1"/>
    <cfRule type="duplicateValues" dxfId="544" priority="636" stopIfTrue="1"/>
  </conditionalFormatting>
  <conditionalFormatting sqref="B26:B28">
    <cfRule type="duplicateValues" priority="653" stopIfTrue="1"/>
    <cfRule type="duplicateValues" dxfId="543" priority="654" stopIfTrue="1"/>
    <cfRule type="duplicateValues" dxfId="542" priority="655" stopIfTrue="1"/>
    <cfRule type="duplicateValues" dxfId="541" priority="656" stopIfTrue="1"/>
  </conditionalFormatting>
  <conditionalFormatting sqref="B35">
    <cfRule type="duplicateValues" priority="629" stopIfTrue="1"/>
    <cfRule type="duplicateValues" dxfId="540" priority="630" stopIfTrue="1"/>
    <cfRule type="duplicateValues" dxfId="539" priority="631" stopIfTrue="1"/>
    <cfRule type="duplicateValues" dxfId="538" priority="632" stopIfTrue="1"/>
  </conditionalFormatting>
  <conditionalFormatting sqref="B37">
    <cfRule type="duplicateValues" priority="401" stopIfTrue="1"/>
    <cfRule type="duplicateValues" dxfId="537" priority="402" stopIfTrue="1"/>
    <cfRule type="duplicateValues" dxfId="536" priority="403" stopIfTrue="1"/>
    <cfRule type="duplicateValues" dxfId="535" priority="404" stopIfTrue="1"/>
  </conditionalFormatting>
  <conditionalFormatting sqref="B38">
    <cfRule type="duplicateValues" priority="625" stopIfTrue="1"/>
    <cfRule type="duplicateValues" dxfId="534" priority="626" stopIfTrue="1"/>
    <cfRule type="duplicateValues" dxfId="533" priority="627" stopIfTrue="1"/>
    <cfRule type="duplicateValues" dxfId="532" priority="628" stopIfTrue="1"/>
  </conditionalFormatting>
  <conditionalFormatting sqref="B52">
    <cfRule type="duplicateValues" priority="597" stopIfTrue="1"/>
    <cfRule type="duplicateValues" dxfId="531" priority="598" stopIfTrue="1"/>
    <cfRule type="duplicateValues" dxfId="530" priority="599" stopIfTrue="1"/>
    <cfRule type="duplicateValues" dxfId="529" priority="600" stopIfTrue="1"/>
  </conditionalFormatting>
  <conditionalFormatting sqref="B56">
    <cfRule type="duplicateValues" priority="457" stopIfTrue="1"/>
    <cfRule type="duplicateValues" dxfId="528" priority="458" stopIfTrue="1"/>
    <cfRule type="duplicateValues" dxfId="527" priority="459" stopIfTrue="1"/>
    <cfRule type="duplicateValues" dxfId="526" priority="460" stopIfTrue="1"/>
  </conditionalFormatting>
  <conditionalFormatting sqref="B57">
    <cfRule type="duplicateValues" priority="453" stopIfTrue="1"/>
    <cfRule type="duplicateValues" dxfId="525" priority="454" stopIfTrue="1"/>
    <cfRule type="duplicateValues" dxfId="524" priority="455" stopIfTrue="1"/>
    <cfRule type="duplicateValues" dxfId="523" priority="456" stopIfTrue="1"/>
  </conditionalFormatting>
  <conditionalFormatting sqref="B61">
    <cfRule type="duplicateValues" priority="449" stopIfTrue="1"/>
    <cfRule type="duplicateValues" dxfId="522" priority="450" stopIfTrue="1"/>
    <cfRule type="duplicateValues" dxfId="521" priority="451" stopIfTrue="1"/>
    <cfRule type="duplicateValues" dxfId="520" priority="452" stopIfTrue="1"/>
  </conditionalFormatting>
  <conditionalFormatting sqref="B67:B68">
    <cfRule type="duplicateValues" priority="405" stopIfTrue="1"/>
    <cfRule type="duplicateValues" dxfId="519" priority="406" stopIfTrue="1"/>
    <cfRule type="duplicateValues" dxfId="518" priority="407" stopIfTrue="1"/>
    <cfRule type="duplicateValues" dxfId="517" priority="408" stopIfTrue="1"/>
  </conditionalFormatting>
  <conditionalFormatting sqref="B69">
    <cfRule type="duplicateValues" priority="445" stopIfTrue="1"/>
    <cfRule type="duplicateValues" dxfId="516" priority="446" stopIfTrue="1"/>
    <cfRule type="duplicateValues" dxfId="515" priority="447" stopIfTrue="1"/>
    <cfRule type="duplicateValues" dxfId="514" priority="448" stopIfTrue="1"/>
  </conditionalFormatting>
  <conditionalFormatting sqref="B70">
    <cfRule type="duplicateValues" priority="429" stopIfTrue="1"/>
    <cfRule type="duplicateValues" dxfId="513" priority="430" stopIfTrue="1"/>
    <cfRule type="duplicateValues" dxfId="512" priority="431" stopIfTrue="1"/>
    <cfRule type="duplicateValues" dxfId="511" priority="432" stopIfTrue="1"/>
  </conditionalFormatting>
  <conditionalFormatting sqref="B71">
    <cfRule type="duplicateValues" priority="425" stopIfTrue="1"/>
    <cfRule type="duplicateValues" dxfId="510" priority="426" stopIfTrue="1"/>
    <cfRule type="duplicateValues" dxfId="509" priority="427" stopIfTrue="1"/>
    <cfRule type="duplicateValues" dxfId="508" priority="428" stopIfTrue="1"/>
  </conditionalFormatting>
  <conditionalFormatting sqref="B73">
    <cfRule type="duplicateValues" priority="421" stopIfTrue="1"/>
    <cfRule type="duplicateValues" dxfId="507" priority="422" stopIfTrue="1"/>
    <cfRule type="duplicateValues" dxfId="506" priority="423" stopIfTrue="1"/>
    <cfRule type="duplicateValues" dxfId="505" priority="424" stopIfTrue="1"/>
  </conditionalFormatting>
  <conditionalFormatting sqref="B77:B78">
    <cfRule type="duplicateValues" priority="113" stopIfTrue="1"/>
    <cfRule type="duplicateValues" dxfId="504" priority="114" stopIfTrue="1"/>
    <cfRule type="duplicateValues" dxfId="503" priority="115" stopIfTrue="1"/>
    <cfRule type="duplicateValues" dxfId="502" priority="116" stopIfTrue="1"/>
  </conditionalFormatting>
  <conditionalFormatting sqref="B79:B80">
    <cfRule type="duplicateValues" priority="129" stopIfTrue="1"/>
    <cfRule type="duplicateValues" dxfId="501" priority="130" stopIfTrue="1"/>
    <cfRule type="duplicateValues" dxfId="500" priority="131" stopIfTrue="1"/>
    <cfRule type="duplicateValues" dxfId="499" priority="132" stopIfTrue="1"/>
  </conditionalFormatting>
  <conditionalFormatting sqref="B80">
    <cfRule type="duplicateValues" priority="125" stopIfTrue="1"/>
    <cfRule type="duplicateValues" dxfId="498" priority="126" stopIfTrue="1"/>
    <cfRule type="duplicateValues" dxfId="497" priority="127" stopIfTrue="1"/>
    <cfRule type="duplicateValues" dxfId="496" priority="128" stopIfTrue="1"/>
  </conditionalFormatting>
  <conditionalFormatting sqref="B81">
    <cfRule type="duplicateValues" priority="121" stopIfTrue="1"/>
    <cfRule type="duplicateValues" dxfId="495" priority="122" stopIfTrue="1"/>
    <cfRule type="duplicateValues" dxfId="494" priority="123" stopIfTrue="1"/>
    <cfRule type="duplicateValues" dxfId="493" priority="124" stopIfTrue="1"/>
  </conditionalFormatting>
  <conditionalFormatting sqref="B83">
    <cfRule type="duplicateValues" priority="117" stopIfTrue="1"/>
    <cfRule type="duplicateValues" dxfId="492" priority="118" stopIfTrue="1"/>
    <cfRule type="duplicateValues" dxfId="491" priority="119" stopIfTrue="1"/>
    <cfRule type="duplicateValues" dxfId="490" priority="120" stopIfTrue="1"/>
  </conditionalFormatting>
  <conditionalFormatting sqref="B88">
    <cfRule type="duplicateValues" priority="93" stopIfTrue="1"/>
    <cfRule type="duplicateValues" dxfId="489" priority="94" stopIfTrue="1"/>
    <cfRule type="duplicateValues" dxfId="488" priority="95" stopIfTrue="1"/>
    <cfRule type="duplicateValues" dxfId="487" priority="96" stopIfTrue="1"/>
  </conditionalFormatting>
  <conditionalFormatting sqref="B108">
    <cfRule type="duplicateValues" priority="85" stopIfTrue="1"/>
    <cfRule type="duplicateValues" dxfId="486" priority="86" stopIfTrue="1"/>
    <cfRule type="duplicateValues" dxfId="485" priority="87" stopIfTrue="1"/>
    <cfRule type="duplicateValues" dxfId="484" priority="88" stopIfTrue="1"/>
  </conditionalFormatting>
  <conditionalFormatting sqref="B112">
    <cfRule type="duplicateValues" priority="397" stopIfTrue="1"/>
    <cfRule type="duplicateValues" dxfId="483" priority="398" stopIfTrue="1"/>
    <cfRule type="duplicateValues" dxfId="482" priority="399" stopIfTrue="1"/>
    <cfRule type="duplicateValues" dxfId="481" priority="400" stopIfTrue="1"/>
  </conditionalFormatting>
  <conditionalFormatting sqref="B113">
    <cfRule type="duplicateValues" priority="393" stopIfTrue="1"/>
    <cfRule type="duplicateValues" dxfId="480" priority="394" stopIfTrue="1"/>
    <cfRule type="duplicateValues" dxfId="479" priority="395" stopIfTrue="1"/>
    <cfRule type="duplicateValues" dxfId="478" priority="396" stopIfTrue="1"/>
  </conditionalFormatting>
  <conditionalFormatting sqref="B114:B115">
    <cfRule type="duplicateValues" priority="97" stopIfTrue="1"/>
    <cfRule type="duplicateValues" dxfId="477" priority="98" stopIfTrue="1"/>
    <cfRule type="duplicateValues" dxfId="476" priority="99" stopIfTrue="1"/>
    <cfRule type="duplicateValues" dxfId="475" priority="100" stopIfTrue="1"/>
  </conditionalFormatting>
  <conditionalFormatting sqref="B117">
    <cfRule type="duplicateValues" priority="417" stopIfTrue="1"/>
    <cfRule type="duplicateValues" dxfId="474" priority="418" stopIfTrue="1"/>
    <cfRule type="duplicateValues" dxfId="473" priority="419" stopIfTrue="1"/>
    <cfRule type="duplicateValues" dxfId="472" priority="420" stopIfTrue="1"/>
  </conditionalFormatting>
  <conditionalFormatting sqref="B120">
    <cfRule type="duplicateValues" priority="441" stopIfTrue="1"/>
    <cfRule type="duplicateValues" dxfId="471" priority="442" stopIfTrue="1"/>
    <cfRule type="duplicateValues" dxfId="470" priority="443" stopIfTrue="1"/>
    <cfRule type="duplicateValues" dxfId="469" priority="444" stopIfTrue="1"/>
  </conditionalFormatting>
  <conditionalFormatting sqref="B121:B122">
    <cfRule type="duplicateValues" priority="101" stopIfTrue="1"/>
    <cfRule type="duplicateValues" dxfId="468" priority="102" stopIfTrue="1"/>
    <cfRule type="duplicateValues" dxfId="467" priority="103" stopIfTrue="1"/>
    <cfRule type="duplicateValues" dxfId="466" priority="104" stopIfTrue="1"/>
  </conditionalFormatting>
  <conditionalFormatting sqref="B124">
    <cfRule type="duplicateValues" priority="437" stopIfTrue="1"/>
    <cfRule type="duplicateValues" dxfId="465" priority="438" stopIfTrue="1"/>
    <cfRule type="duplicateValues" dxfId="464" priority="439" stopIfTrue="1"/>
    <cfRule type="duplicateValues" dxfId="463" priority="440" stopIfTrue="1"/>
  </conditionalFormatting>
  <conditionalFormatting sqref="B131:B132">
    <cfRule type="duplicateValues" priority="105" stopIfTrue="1"/>
    <cfRule type="duplicateValues" dxfId="462" priority="106" stopIfTrue="1"/>
    <cfRule type="duplicateValues" dxfId="461" priority="107" stopIfTrue="1"/>
    <cfRule type="duplicateValues" dxfId="460" priority="108" stopIfTrue="1"/>
  </conditionalFormatting>
  <conditionalFormatting sqref="B133">
    <cfRule type="duplicateValues" priority="433" stopIfTrue="1"/>
    <cfRule type="duplicateValues" dxfId="459" priority="434" stopIfTrue="1"/>
    <cfRule type="duplicateValues" dxfId="458" priority="435" stopIfTrue="1"/>
    <cfRule type="duplicateValues" dxfId="457" priority="436" stopIfTrue="1"/>
  </conditionalFormatting>
  <conditionalFormatting sqref="B135">
    <cfRule type="duplicateValues" priority="413" stopIfTrue="1"/>
    <cfRule type="duplicateValues" dxfId="456" priority="414" stopIfTrue="1"/>
    <cfRule type="duplicateValues" dxfId="455" priority="415" stopIfTrue="1"/>
    <cfRule type="duplicateValues" dxfId="454" priority="416" stopIfTrue="1"/>
  </conditionalFormatting>
  <conditionalFormatting sqref="B136">
    <cfRule type="duplicateValues" priority="409" stopIfTrue="1"/>
    <cfRule type="duplicateValues" dxfId="453" priority="410" stopIfTrue="1"/>
    <cfRule type="duplicateValues" dxfId="452" priority="411" stopIfTrue="1"/>
    <cfRule type="duplicateValues" dxfId="451" priority="412" stopIfTrue="1"/>
  </conditionalFormatting>
  <conditionalFormatting sqref="B139">
    <cfRule type="duplicateValues" priority="613" stopIfTrue="1"/>
    <cfRule type="duplicateValues" dxfId="450" priority="614" stopIfTrue="1"/>
    <cfRule type="duplicateValues" dxfId="449" priority="615" stopIfTrue="1"/>
    <cfRule type="duplicateValues" dxfId="448" priority="616" stopIfTrue="1"/>
  </conditionalFormatting>
  <conditionalFormatting sqref="B141:B142">
    <cfRule type="duplicateValues" priority="485" stopIfTrue="1"/>
    <cfRule type="duplicateValues" dxfId="447" priority="486" stopIfTrue="1"/>
    <cfRule type="duplicateValues" dxfId="446" priority="487" stopIfTrue="1"/>
    <cfRule type="duplicateValues" dxfId="445" priority="488" stopIfTrue="1"/>
  </conditionalFormatting>
  <conditionalFormatting sqref="B146">
    <cfRule type="duplicateValues" priority="609" stopIfTrue="1"/>
    <cfRule type="duplicateValues" dxfId="444" priority="610" stopIfTrue="1"/>
    <cfRule type="duplicateValues" dxfId="443" priority="611" stopIfTrue="1"/>
    <cfRule type="duplicateValues" dxfId="442" priority="612" stopIfTrue="1"/>
  </conditionalFormatting>
  <conditionalFormatting sqref="B147">
    <cfRule type="duplicateValues" priority="661" stopIfTrue="1"/>
    <cfRule type="duplicateValues" dxfId="441" priority="662" stopIfTrue="1"/>
    <cfRule type="duplicateValues" dxfId="440" priority="663" stopIfTrue="1"/>
    <cfRule type="duplicateValues" dxfId="439" priority="664" stopIfTrue="1"/>
  </conditionalFormatting>
  <conditionalFormatting sqref="B149">
    <cfRule type="duplicateValues" priority="657" stopIfTrue="1"/>
    <cfRule type="duplicateValues" dxfId="438" priority="658" stopIfTrue="1"/>
    <cfRule type="duplicateValues" dxfId="437" priority="659" stopIfTrue="1"/>
    <cfRule type="duplicateValues" dxfId="436" priority="660" stopIfTrue="1"/>
  </conditionalFormatting>
  <conditionalFormatting sqref="B152">
    <cfRule type="duplicateValues" priority="645" stopIfTrue="1"/>
    <cfRule type="duplicateValues" dxfId="435" priority="646" stopIfTrue="1"/>
    <cfRule type="duplicateValues" dxfId="434" priority="647" stopIfTrue="1"/>
    <cfRule type="duplicateValues" dxfId="433" priority="648" stopIfTrue="1"/>
  </conditionalFormatting>
  <conditionalFormatting sqref="B156">
    <cfRule type="duplicateValues" priority="285" stopIfTrue="1"/>
    <cfRule type="duplicateValues" dxfId="432" priority="286" stopIfTrue="1"/>
    <cfRule type="duplicateValues" dxfId="431" priority="287" stopIfTrue="1"/>
    <cfRule type="duplicateValues" dxfId="430" priority="288" stopIfTrue="1"/>
  </conditionalFormatting>
  <conditionalFormatting sqref="B157">
    <cfRule type="duplicateValues" priority="621" stopIfTrue="1"/>
    <cfRule type="duplicateValues" dxfId="429" priority="622" stopIfTrue="1"/>
    <cfRule type="duplicateValues" dxfId="428" priority="623" stopIfTrue="1"/>
    <cfRule type="duplicateValues" dxfId="427" priority="624" stopIfTrue="1"/>
  </conditionalFormatting>
  <conditionalFormatting sqref="B162">
    <cfRule type="duplicateValues" priority="617" stopIfTrue="1"/>
    <cfRule type="duplicateValues" dxfId="426" priority="618" stopIfTrue="1"/>
    <cfRule type="duplicateValues" dxfId="425" priority="619" stopIfTrue="1"/>
    <cfRule type="duplicateValues" dxfId="424" priority="620" stopIfTrue="1"/>
  </conditionalFormatting>
  <conditionalFormatting sqref="B182">
    <cfRule type="duplicateValues" priority="605" stopIfTrue="1"/>
    <cfRule type="duplicateValues" dxfId="423" priority="606" stopIfTrue="1"/>
    <cfRule type="duplicateValues" dxfId="422" priority="607" stopIfTrue="1"/>
    <cfRule type="duplicateValues" dxfId="421" priority="608" stopIfTrue="1"/>
  </conditionalFormatting>
  <conditionalFormatting sqref="B187">
    <cfRule type="duplicateValues" priority="601" stopIfTrue="1"/>
    <cfRule type="duplicateValues" dxfId="420" priority="602" stopIfTrue="1"/>
    <cfRule type="duplicateValues" dxfId="419" priority="603" stopIfTrue="1"/>
    <cfRule type="duplicateValues" dxfId="418" priority="604" stopIfTrue="1"/>
  </conditionalFormatting>
  <conditionalFormatting sqref="B188">
    <cfRule type="duplicateValues" priority="649" stopIfTrue="1"/>
    <cfRule type="duplicateValues" dxfId="417" priority="650" stopIfTrue="1"/>
    <cfRule type="duplicateValues" dxfId="416" priority="651" stopIfTrue="1"/>
    <cfRule type="duplicateValues" dxfId="415" priority="652" stopIfTrue="1"/>
  </conditionalFormatting>
  <conditionalFormatting sqref="B193:B497">
    <cfRule type="duplicateValues" priority="805" stopIfTrue="1"/>
    <cfRule type="duplicateValues" dxfId="414" priority="806" stopIfTrue="1"/>
    <cfRule type="duplicateValues" dxfId="413" priority="807" stopIfTrue="1"/>
    <cfRule type="duplicateValues" dxfId="412" priority="808" stopIfTrue="1"/>
  </conditionalFormatting>
  <conditionalFormatting sqref="B194">
    <cfRule type="duplicateValues" priority="509" stopIfTrue="1"/>
    <cfRule type="duplicateValues" dxfId="411" priority="510" stopIfTrue="1"/>
    <cfRule type="duplicateValues" dxfId="410" priority="511" stopIfTrue="1"/>
    <cfRule type="duplicateValues" dxfId="409" priority="512" stopIfTrue="1"/>
  </conditionalFormatting>
  <conditionalFormatting sqref="B204">
    <cfRule type="duplicateValues" priority="513" stopIfTrue="1"/>
    <cfRule type="duplicateValues" dxfId="408" priority="514" stopIfTrue="1"/>
    <cfRule type="duplicateValues" dxfId="407" priority="515" stopIfTrue="1"/>
    <cfRule type="duplicateValues" dxfId="406" priority="516" stopIfTrue="1"/>
  </conditionalFormatting>
  <conditionalFormatting sqref="B237">
    <cfRule type="duplicateValues" priority="517" stopIfTrue="1"/>
    <cfRule type="duplicateValues" dxfId="405" priority="518" stopIfTrue="1"/>
    <cfRule type="duplicateValues" dxfId="404" priority="519" stopIfTrue="1"/>
    <cfRule type="duplicateValues" dxfId="403" priority="520" stopIfTrue="1"/>
  </conditionalFormatting>
  <conditionalFormatting sqref="B247">
    <cfRule type="duplicateValues" priority="529" stopIfTrue="1"/>
    <cfRule type="duplicateValues" dxfId="402" priority="530" stopIfTrue="1"/>
    <cfRule type="duplicateValues" dxfId="401" priority="531" stopIfTrue="1"/>
    <cfRule type="duplicateValues" dxfId="400" priority="532" stopIfTrue="1"/>
  </conditionalFormatting>
  <conditionalFormatting sqref="B248">
    <cfRule type="duplicateValues" priority="525" stopIfTrue="1"/>
    <cfRule type="duplicateValues" dxfId="399" priority="526" stopIfTrue="1"/>
    <cfRule type="duplicateValues" dxfId="398" priority="527" stopIfTrue="1"/>
    <cfRule type="duplicateValues" dxfId="397" priority="528" stopIfTrue="1"/>
  </conditionalFormatting>
  <conditionalFormatting sqref="B251">
    <cfRule type="duplicateValues" priority="521" stopIfTrue="1"/>
    <cfRule type="duplicateValues" dxfId="396" priority="522" stopIfTrue="1"/>
    <cfRule type="duplicateValues" dxfId="395" priority="523" stopIfTrue="1"/>
    <cfRule type="duplicateValues" dxfId="394" priority="524" stopIfTrue="1"/>
  </conditionalFormatting>
  <conditionalFormatting sqref="B270">
    <cfRule type="duplicateValues" priority="533" stopIfTrue="1"/>
    <cfRule type="duplicateValues" dxfId="393" priority="534" stopIfTrue="1"/>
    <cfRule type="duplicateValues" dxfId="392" priority="535" stopIfTrue="1"/>
    <cfRule type="duplicateValues" dxfId="391" priority="536" stopIfTrue="1"/>
  </conditionalFormatting>
  <conditionalFormatting sqref="B324 B273">
    <cfRule type="duplicateValues" priority="537" stopIfTrue="1"/>
    <cfRule type="duplicateValues" dxfId="390" priority="538" stopIfTrue="1"/>
    <cfRule type="duplicateValues" dxfId="389" priority="539" stopIfTrue="1"/>
    <cfRule type="duplicateValues" dxfId="388" priority="540" stopIfTrue="1"/>
  </conditionalFormatting>
  <conditionalFormatting sqref="B324">
    <cfRule type="duplicateValues" priority="541" stopIfTrue="1"/>
    <cfRule type="duplicateValues" dxfId="387" priority="542" stopIfTrue="1"/>
    <cfRule type="duplicateValues" dxfId="386" priority="543" stopIfTrue="1"/>
    <cfRule type="duplicateValues" dxfId="385" priority="544" stopIfTrue="1"/>
  </conditionalFormatting>
  <conditionalFormatting sqref="B327">
    <cfRule type="duplicateValues" priority="545" stopIfTrue="1"/>
    <cfRule type="duplicateValues" dxfId="384" priority="546" stopIfTrue="1"/>
    <cfRule type="duplicateValues" dxfId="383" priority="547" stopIfTrue="1"/>
    <cfRule type="duplicateValues" dxfId="382" priority="548" stopIfTrue="1"/>
  </conditionalFormatting>
  <conditionalFormatting sqref="B345">
    <cfRule type="duplicateValues" priority="549" stopIfTrue="1"/>
    <cfRule type="duplicateValues" dxfId="381" priority="550" stopIfTrue="1"/>
    <cfRule type="duplicateValues" dxfId="380" priority="551" stopIfTrue="1"/>
    <cfRule type="duplicateValues" dxfId="379" priority="552" stopIfTrue="1"/>
  </conditionalFormatting>
  <conditionalFormatting sqref="B349">
    <cfRule type="duplicateValues" priority="553" stopIfTrue="1"/>
    <cfRule type="duplicateValues" dxfId="378" priority="554" stopIfTrue="1"/>
    <cfRule type="duplicateValues" dxfId="377" priority="555" stopIfTrue="1"/>
    <cfRule type="duplicateValues" dxfId="376" priority="556" stopIfTrue="1"/>
  </conditionalFormatting>
  <conditionalFormatting sqref="B357">
    <cfRule type="duplicateValues" priority="557" stopIfTrue="1"/>
    <cfRule type="duplicateValues" dxfId="375" priority="558" stopIfTrue="1"/>
    <cfRule type="duplicateValues" dxfId="374" priority="559" stopIfTrue="1"/>
    <cfRule type="duplicateValues" dxfId="373" priority="560" stopIfTrue="1"/>
  </conditionalFormatting>
  <conditionalFormatting sqref="B368">
    <cfRule type="duplicateValues" priority="561" stopIfTrue="1"/>
    <cfRule type="duplicateValues" dxfId="372" priority="562" stopIfTrue="1"/>
    <cfRule type="duplicateValues" dxfId="371" priority="563" stopIfTrue="1"/>
    <cfRule type="duplicateValues" dxfId="370" priority="564" stopIfTrue="1"/>
  </conditionalFormatting>
  <conditionalFormatting sqref="B376">
    <cfRule type="duplicateValues" priority="565" stopIfTrue="1"/>
    <cfRule type="duplicateValues" dxfId="369" priority="566" stopIfTrue="1"/>
    <cfRule type="duplicateValues" dxfId="368" priority="567" stopIfTrue="1"/>
    <cfRule type="duplicateValues" dxfId="367" priority="568" stopIfTrue="1"/>
  </conditionalFormatting>
  <conditionalFormatting sqref="B390">
    <cfRule type="duplicateValues" priority="573" stopIfTrue="1"/>
    <cfRule type="duplicateValues" dxfId="366" priority="574" stopIfTrue="1"/>
    <cfRule type="duplicateValues" dxfId="365" priority="575" stopIfTrue="1"/>
    <cfRule type="duplicateValues" dxfId="364" priority="576" stopIfTrue="1"/>
  </conditionalFormatting>
  <conditionalFormatting sqref="B411">
    <cfRule type="duplicateValues" priority="569" stopIfTrue="1"/>
    <cfRule type="duplicateValues" dxfId="363" priority="570" stopIfTrue="1"/>
    <cfRule type="duplicateValues" dxfId="362" priority="571" stopIfTrue="1"/>
    <cfRule type="duplicateValues" dxfId="361" priority="572" stopIfTrue="1"/>
  </conditionalFormatting>
  <conditionalFormatting sqref="B428">
    <cfRule type="duplicateValues" priority="577" stopIfTrue="1"/>
    <cfRule type="duplicateValues" dxfId="360" priority="578" stopIfTrue="1"/>
    <cfRule type="duplicateValues" dxfId="359" priority="579" stopIfTrue="1"/>
    <cfRule type="duplicateValues" dxfId="358" priority="580" stopIfTrue="1"/>
  </conditionalFormatting>
  <conditionalFormatting sqref="B448">
    <cfRule type="duplicateValues" priority="581" stopIfTrue="1"/>
    <cfRule type="duplicateValues" dxfId="357" priority="582" stopIfTrue="1"/>
    <cfRule type="duplicateValues" dxfId="356" priority="583" stopIfTrue="1"/>
    <cfRule type="duplicateValues" dxfId="355" priority="584" stopIfTrue="1"/>
  </conditionalFormatting>
  <conditionalFormatting sqref="B459">
    <cfRule type="duplicateValues" priority="585" stopIfTrue="1"/>
    <cfRule type="duplicateValues" dxfId="354" priority="586" stopIfTrue="1"/>
    <cfRule type="duplicateValues" dxfId="353" priority="587" stopIfTrue="1"/>
    <cfRule type="duplicateValues" dxfId="352" priority="588" stopIfTrue="1"/>
  </conditionalFormatting>
  <conditionalFormatting sqref="B474">
    <cfRule type="duplicateValues" priority="589" stopIfTrue="1"/>
    <cfRule type="duplicateValues" dxfId="351" priority="590" stopIfTrue="1"/>
    <cfRule type="duplicateValues" dxfId="350" priority="591" stopIfTrue="1"/>
    <cfRule type="duplicateValues" dxfId="349" priority="592" stopIfTrue="1"/>
  </conditionalFormatting>
  <conditionalFormatting sqref="B496">
    <cfRule type="duplicateValues" priority="593" stopIfTrue="1"/>
    <cfRule type="duplicateValues" dxfId="348" priority="594" stopIfTrue="1"/>
    <cfRule type="duplicateValues" dxfId="347" priority="595" stopIfTrue="1"/>
    <cfRule type="duplicateValues" dxfId="346" priority="596" stopIfTrue="1"/>
  </conditionalFormatting>
  <conditionalFormatting sqref="B498">
    <cfRule type="duplicateValues" priority="721" stopIfTrue="1"/>
    <cfRule type="duplicateValues" dxfId="345" priority="722" stopIfTrue="1"/>
    <cfRule type="duplicateValues" dxfId="344" priority="723" stopIfTrue="1"/>
    <cfRule type="duplicateValues" dxfId="343" priority="724" stopIfTrue="1"/>
  </conditionalFormatting>
  <conditionalFormatting sqref="B502">
    <cfRule type="duplicateValues" priority="813" stopIfTrue="1"/>
    <cfRule type="duplicateValues" dxfId="342" priority="814" stopIfTrue="1"/>
    <cfRule type="duplicateValues" dxfId="341" priority="815" stopIfTrue="1"/>
    <cfRule type="duplicateValues" dxfId="340" priority="816" stopIfTrue="1"/>
  </conditionalFormatting>
  <conditionalFormatting sqref="B504">
    <cfRule type="duplicateValues" priority="773" stopIfTrue="1"/>
    <cfRule type="duplicateValues" dxfId="339" priority="774" stopIfTrue="1"/>
    <cfRule type="duplicateValues" dxfId="338" priority="775" stopIfTrue="1"/>
    <cfRule type="duplicateValues" dxfId="337" priority="776" stopIfTrue="1"/>
  </conditionalFormatting>
  <conditionalFormatting sqref="B509">
    <cfRule type="duplicateValues" priority="725" stopIfTrue="1"/>
    <cfRule type="duplicateValues" dxfId="336" priority="726" stopIfTrue="1"/>
    <cfRule type="duplicateValues" dxfId="335" priority="727" stopIfTrue="1"/>
    <cfRule type="duplicateValues" dxfId="334" priority="728" stopIfTrue="1"/>
  </conditionalFormatting>
  <conditionalFormatting sqref="B513">
    <cfRule type="duplicateValues" priority="769" stopIfTrue="1"/>
    <cfRule type="duplicateValues" dxfId="333" priority="770" stopIfTrue="1"/>
    <cfRule type="duplicateValues" dxfId="332" priority="771" stopIfTrue="1"/>
    <cfRule type="duplicateValues" dxfId="331" priority="772" stopIfTrue="1"/>
  </conditionalFormatting>
  <conditionalFormatting sqref="B514">
    <cfRule type="duplicateValues" priority="749" stopIfTrue="1"/>
    <cfRule type="duplicateValues" dxfId="330" priority="750" stopIfTrue="1"/>
    <cfRule type="duplicateValues" dxfId="329" priority="751" stopIfTrue="1"/>
    <cfRule type="duplicateValues" dxfId="328" priority="752" stopIfTrue="1"/>
  </conditionalFormatting>
  <conditionalFormatting sqref="B516">
    <cfRule type="duplicateValues" priority="729" stopIfTrue="1"/>
    <cfRule type="duplicateValues" dxfId="327" priority="730" stopIfTrue="1"/>
    <cfRule type="duplicateValues" dxfId="326" priority="731" stopIfTrue="1"/>
    <cfRule type="duplicateValues" dxfId="325" priority="732" stopIfTrue="1"/>
  </conditionalFormatting>
  <conditionalFormatting sqref="B519:B520">
    <cfRule type="duplicateValues" priority="765" stopIfTrue="1"/>
    <cfRule type="duplicateValues" dxfId="324" priority="766" stopIfTrue="1"/>
    <cfRule type="duplicateValues" dxfId="323" priority="767" stopIfTrue="1"/>
    <cfRule type="duplicateValues" dxfId="322" priority="768" stopIfTrue="1"/>
  </conditionalFormatting>
  <conditionalFormatting sqref="B522">
    <cfRule type="duplicateValues" priority="761" stopIfTrue="1"/>
    <cfRule type="duplicateValues" dxfId="321" priority="762" stopIfTrue="1"/>
    <cfRule type="duplicateValues" dxfId="320" priority="763" stopIfTrue="1"/>
    <cfRule type="duplicateValues" dxfId="319" priority="764" stopIfTrue="1"/>
  </conditionalFormatting>
  <conditionalFormatting sqref="B524">
    <cfRule type="duplicateValues" priority="793" stopIfTrue="1"/>
    <cfRule type="duplicateValues" dxfId="318" priority="794" stopIfTrue="1"/>
    <cfRule type="duplicateValues" dxfId="317" priority="795" stopIfTrue="1"/>
    <cfRule type="duplicateValues" dxfId="316" priority="796" stopIfTrue="1"/>
  </conditionalFormatting>
  <conditionalFormatting sqref="B526">
    <cfRule type="duplicateValues" priority="797" stopIfTrue="1"/>
    <cfRule type="duplicateValues" dxfId="315" priority="798" stopIfTrue="1"/>
    <cfRule type="duplicateValues" dxfId="314" priority="799" stopIfTrue="1"/>
    <cfRule type="duplicateValues" dxfId="313" priority="800" stopIfTrue="1"/>
  </conditionalFormatting>
  <conditionalFormatting sqref="B528">
    <cfRule type="duplicateValues" priority="757" stopIfTrue="1"/>
    <cfRule type="duplicateValues" dxfId="312" priority="758" stopIfTrue="1"/>
    <cfRule type="duplicateValues" dxfId="311" priority="759" stopIfTrue="1"/>
    <cfRule type="duplicateValues" dxfId="310" priority="760" stopIfTrue="1"/>
  </conditionalFormatting>
  <conditionalFormatting sqref="B529">
    <cfRule type="duplicateValues" priority="785" stopIfTrue="1"/>
    <cfRule type="duplicateValues" dxfId="309" priority="786" stopIfTrue="1"/>
    <cfRule type="duplicateValues" dxfId="308" priority="787" stopIfTrue="1"/>
    <cfRule type="duplicateValues" dxfId="307" priority="788" stopIfTrue="1"/>
  </conditionalFormatting>
  <conditionalFormatting sqref="B531">
    <cfRule type="duplicateValues" priority="789" stopIfTrue="1"/>
    <cfRule type="duplicateValues" dxfId="306" priority="790" stopIfTrue="1"/>
    <cfRule type="duplicateValues" dxfId="305" priority="791" stopIfTrue="1"/>
    <cfRule type="duplicateValues" dxfId="304" priority="792" stopIfTrue="1"/>
  </conditionalFormatting>
  <conditionalFormatting sqref="B532">
    <cfRule type="duplicateValues" priority="781" stopIfTrue="1"/>
    <cfRule type="duplicateValues" dxfId="303" priority="782" stopIfTrue="1"/>
    <cfRule type="duplicateValues" dxfId="302" priority="783" stopIfTrue="1"/>
    <cfRule type="duplicateValues" dxfId="301" priority="784" stopIfTrue="1"/>
  </conditionalFormatting>
  <conditionalFormatting sqref="B533">
    <cfRule type="duplicateValues" priority="745" stopIfTrue="1"/>
    <cfRule type="duplicateValues" dxfId="300" priority="746" stopIfTrue="1"/>
    <cfRule type="duplicateValues" dxfId="299" priority="747" stopIfTrue="1"/>
    <cfRule type="duplicateValues" dxfId="298" priority="748" stopIfTrue="1"/>
  </conditionalFormatting>
  <conditionalFormatting sqref="B535">
    <cfRule type="duplicateValues" priority="741" stopIfTrue="1"/>
    <cfRule type="duplicateValues" dxfId="297" priority="742" stopIfTrue="1"/>
    <cfRule type="duplicateValues" dxfId="296" priority="743" stopIfTrue="1"/>
    <cfRule type="duplicateValues" dxfId="295" priority="744" stopIfTrue="1"/>
  </conditionalFormatting>
  <conditionalFormatting sqref="B537">
    <cfRule type="duplicateValues" priority="737" stopIfTrue="1"/>
    <cfRule type="duplicateValues" dxfId="294" priority="738" stopIfTrue="1"/>
    <cfRule type="duplicateValues" dxfId="293" priority="739" stopIfTrue="1"/>
    <cfRule type="duplicateValues" dxfId="292" priority="740" stopIfTrue="1"/>
  </conditionalFormatting>
  <conditionalFormatting sqref="B538">
    <cfRule type="duplicateValues" priority="717" stopIfTrue="1"/>
    <cfRule type="duplicateValues" dxfId="291" priority="718" stopIfTrue="1"/>
    <cfRule type="duplicateValues" dxfId="290" priority="719" stopIfTrue="1"/>
    <cfRule type="duplicateValues" dxfId="289" priority="720" stopIfTrue="1"/>
  </conditionalFormatting>
  <conditionalFormatting sqref="B539:B541">
    <cfRule type="duplicateValues" priority="777" stopIfTrue="1"/>
    <cfRule type="duplicateValues" dxfId="288" priority="778" stopIfTrue="1"/>
    <cfRule type="duplicateValues" dxfId="287" priority="779" stopIfTrue="1"/>
    <cfRule type="duplicateValues" dxfId="286" priority="780" stopIfTrue="1"/>
  </conditionalFormatting>
  <conditionalFormatting sqref="B540">
    <cfRule type="duplicateValues" priority="669" stopIfTrue="1"/>
    <cfRule type="duplicateValues" dxfId="285" priority="670" stopIfTrue="1"/>
    <cfRule type="duplicateValues" dxfId="284" priority="671" stopIfTrue="1"/>
    <cfRule type="duplicateValues" dxfId="283" priority="672" stopIfTrue="1"/>
  </conditionalFormatting>
  <conditionalFormatting sqref="B541">
    <cfRule type="duplicateValues" priority="753" stopIfTrue="1"/>
    <cfRule type="duplicateValues" dxfId="282" priority="754" stopIfTrue="1"/>
    <cfRule type="duplicateValues" dxfId="281" priority="755" stopIfTrue="1"/>
    <cfRule type="duplicateValues" dxfId="280" priority="756" stopIfTrue="1"/>
  </conditionalFormatting>
  <conditionalFormatting sqref="B548">
    <cfRule type="duplicateValues" priority="665" stopIfTrue="1"/>
    <cfRule type="duplicateValues" dxfId="279" priority="666" stopIfTrue="1"/>
    <cfRule type="duplicateValues" dxfId="278" priority="667" stopIfTrue="1"/>
    <cfRule type="duplicateValues" dxfId="277" priority="668" stopIfTrue="1"/>
  </conditionalFormatting>
  <conditionalFormatting sqref="B549">
    <cfRule type="duplicateValues" priority="713" stopIfTrue="1"/>
    <cfRule type="duplicateValues" dxfId="276" priority="714" stopIfTrue="1"/>
    <cfRule type="duplicateValues" dxfId="275" priority="715" stopIfTrue="1"/>
    <cfRule type="duplicateValues" dxfId="274" priority="716" stopIfTrue="1"/>
  </conditionalFormatting>
  <conditionalFormatting sqref="B552">
    <cfRule type="duplicateValues" priority="709" stopIfTrue="1"/>
    <cfRule type="duplicateValues" dxfId="273" priority="710" stopIfTrue="1"/>
    <cfRule type="duplicateValues" dxfId="272" priority="711" stopIfTrue="1"/>
    <cfRule type="duplicateValues" dxfId="271" priority="712" stopIfTrue="1"/>
  </conditionalFormatting>
  <conditionalFormatting sqref="B559">
    <cfRule type="duplicateValues" priority="705" stopIfTrue="1"/>
    <cfRule type="duplicateValues" dxfId="270" priority="706" stopIfTrue="1"/>
    <cfRule type="duplicateValues" dxfId="269" priority="707" stopIfTrue="1"/>
    <cfRule type="duplicateValues" dxfId="268" priority="708" stopIfTrue="1"/>
  </conditionalFormatting>
  <conditionalFormatting sqref="B562">
    <cfRule type="duplicateValues" priority="677" stopIfTrue="1"/>
    <cfRule type="duplicateValues" dxfId="267" priority="678" stopIfTrue="1"/>
    <cfRule type="duplicateValues" dxfId="266" priority="679" stopIfTrue="1"/>
    <cfRule type="duplicateValues" dxfId="265" priority="680" stopIfTrue="1"/>
  </conditionalFormatting>
  <conditionalFormatting sqref="B563:B564">
    <cfRule type="duplicateValues" priority="673" stopIfTrue="1"/>
    <cfRule type="duplicateValues" dxfId="264" priority="674" stopIfTrue="1"/>
    <cfRule type="duplicateValues" dxfId="263" priority="675" stopIfTrue="1"/>
    <cfRule type="duplicateValues" dxfId="262" priority="676" stopIfTrue="1"/>
  </conditionalFormatting>
  <conditionalFormatting sqref="B615">
    <cfRule type="duplicateValues" priority="693" stopIfTrue="1"/>
    <cfRule type="duplicateValues" dxfId="261" priority="694" stopIfTrue="1"/>
    <cfRule type="duplicateValues" dxfId="260" priority="695" stopIfTrue="1"/>
    <cfRule type="duplicateValues" dxfId="259" priority="696" stopIfTrue="1"/>
  </conditionalFormatting>
  <conditionalFormatting sqref="B617">
    <cfRule type="duplicateValues" priority="689" stopIfTrue="1"/>
    <cfRule type="duplicateValues" dxfId="258" priority="690" stopIfTrue="1"/>
    <cfRule type="duplicateValues" dxfId="257" priority="691" stopIfTrue="1"/>
    <cfRule type="duplicateValues" dxfId="256" priority="692" stopIfTrue="1"/>
  </conditionalFormatting>
  <conditionalFormatting sqref="B619">
    <cfRule type="duplicateValues" priority="685" stopIfTrue="1"/>
    <cfRule type="duplicateValues" dxfId="255" priority="686" stopIfTrue="1"/>
    <cfRule type="duplicateValues" dxfId="254" priority="687" stopIfTrue="1"/>
    <cfRule type="duplicateValues" dxfId="253" priority="688" stopIfTrue="1"/>
  </conditionalFormatting>
  <conditionalFormatting sqref="B620">
    <cfRule type="duplicateValues" priority="681" stopIfTrue="1"/>
    <cfRule type="duplicateValues" dxfId="252" priority="682" stopIfTrue="1"/>
    <cfRule type="duplicateValues" dxfId="251" priority="683" stopIfTrue="1"/>
    <cfRule type="duplicateValues" dxfId="250" priority="684" stopIfTrue="1"/>
  </conditionalFormatting>
  <conditionalFormatting sqref="B622">
    <cfRule type="duplicateValues" priority="505" stopIfTrue="1"/>
    <cfRule type="duplicateValues" dxfId="249" priority="506" stopIfTrue="1"/>
    <cfRule type="duplicateValues" dxfId="248" priority="507" stopIfTrue="1"/>
    <cfRule type="duplicateValues" dxfId="247" priority="508" stopIfTrue="1"/>
  </conditionalFormatting>
  <conditionalFormatting sqref="B624">
    <cfRule type="duplicateValues" priority="501" stopIfTrue="1"/>
    <cfRule type="duplicateValues" dxfId="246" priority="502" stopIfTrue="1"/>
    <cfRule type="duplicateValues" dxfId="245" priority="503" stopIfTrue="1"/>
    <cfRule type="duplicateValues" dxfId="244" priority="504" stopIfTrue="1"/>
  </conditionalFormatting>
  <conditionalFormatting sqref="B625">
    <cfRule type="duplicateValues" priority="497" stopIfTrue="1"/>
    <cfRule type="duplicateValues" dxfId="243" priority="498" stopIfTrue="1"/>
    <cfRule type="duplicateValues" dxfId="242" priority="499" stopIfTrue="1"/>
    <cfRule type="duplicateValues" dxfId="241" priority="500" stopIfTrue="1"/>
  </conditionalFormatting>
  <conditionalFormatting sqref="B626">
    <cfRule type="duplicateValues" priority="493" stopIfTrue="1"/>
    <cfRule type="duplicateValues" dxfId="240" priority="494" stopIfTrue="1"/>
    <cfRule type="duplicateValues" dxfId="239" priority="495" stopIfTrue="1"/>
    <cfRule type="duplicateValues" dxfId="238" priority="496" stopIfTrue="1"/>
  </conditionalFormatting>
  <conditionalFormatting sqref="B628">
    <cfRule type="duplicateValues" priority="489" stopIfTrue="1"/>
    <cfRule type="duplicateValues" dxfId="237" priority="490" stopIfTrue="1"/>
    <cfRule type="duplicateValues" dxfId="236" priority="491" stopIfTrue="1"/>
    <cfRule type="duplicateValues" dxfId="235" priority="492" stopIfTrue="1"/>
  </conditionalFormatting>
  <conditionalFormatting sqref="B630">
    <cfRule type="duplicateValues" priority="481" stopIfTrue="1"/>
    <cfRule type="duplicateValues" dxfId="234" priority="482" stopIfTrue="1"/>
    <cfRule type="duplicateValues" dxfId="233" priority="483" stopIfTrue="1"/>
    <cfRule type="duplicateValues" dxfId="232" priority="484" stopIfTrue="1"/>
  </conditionalFormatting>
  <conditionalFormatting sqref="B633">
    <cfRule type="duplicateValues" priority="801" stopIfTrue="1"/>
    <cfRule type="duplicateValues" dxfId="231" priority="802" stopIfTrue="1"/>
    <cfRule type="duplicateValues" dxfId="230" priority="803" stopIfTrue="1"/>
    <cfRule type="duplicateValues" dxfId="229" priority="804" stopIfTrue="1"/>
  </conditionalFormatting>
  <conditionalFormatting sqref="B635:B644 B623:B631 B633">
    <cfRule type="duplicateValues" priority="817" stopIfTrue="1"/>
    <cfRule type="duplicateValues" dxfId="228" priority="818" stopIfTrue="1"/>
    <cfRule type="duplicateValues" dxfId="227" priority="819" stopIfTrue="1"/>
    <cfRule type="duplicateValues" dxfId="226" priority="820" stopIfTrue="1"/>
  </conditionalFormatting>
  <conditionalFormatting sqref="B635:B644 B629:B631 B633">
    <cfRule type="duplicateValues" priority="821" stopIfTrue="1"/>
    <cfRule type="duplicateValues" dxfId="225" priority="822" stopIfTrue="1"/>
    <cfRule type="duplicateValues" dxfId="224" priority="823" stopIfTrue="1"/>
    <cfRule type="duplicateValues" dxfId="223" priority="824" stopIfTrue="1"/>
  </conditionalFormatting>
  <conditionalFormatting sqref="B636">
    <cfRule type="duplicateValues" priority="477" stopIfTrue="1"/>
    <cfRule type="duplicateValues" dxfId="222" priority="478" stopIfTrue="1"/>
    <cfRule type="duplicateValues" dxfId="221" priority="479" stopIfTrue="1"/>
    <cfRule type="duplicateValues" dxfId="220" priority="480" stopIfTrue="1"/>
  </conditionalFormatting>
  <conditionalFormatting sqref="B638">
    <cfRule type="duplicateValues" priority="473" stopIfTrue="1"/>
    <cfRule type="duplicateValues" dxfId="219" priority="474" stopIfTrue="1"/>
    <cfRule type="duplicateValues" dxfId="218" priority="475" stopIfTrue="1"/>
    <cfRule type="duplicateValues" dxfId="217" priority="476" stopIfTrue="1"/>
  </conditionalFormatting>
  <conditionalFormatting sqref="B640">
    <cfRule type="duplicateValues" priority="469" stopIfTrue="1"/>
    <cfRule type="duplicateValues" dxfId="216" priority="470" stopIfTrue="1"/>
    <cfRule type="duplicateValues" dxfId="215" priority="471" stopIfTrue="1"/>
    <cfRule type="duplicateValues" dxfId="214" priority="472" stopIfTrue="1"/>
  </conditionalFormatting>
  <conditionalFormatting sqref="B641">
    <cfRule type="duplicateValues" priority="465" stopIfTrue="1"/>
    <cfRule type="duplicateValues" dxfId="213" priority="466" stopIfTrue="1"/>
    <cfRule type="duplicateValues" dxfId="212" priority="467" stopIfTrue="1"/>
    <cfRule type="duplicateValues" dxfId="211" priority="468" stopIfTrue="1"/>
  </conditionalFormatting>
  <conditionalFormatting sqref="B643">
    <cfRule type="duplicateValues" priority="461" stopIfTrue="1"/>
    <cfRule type="duplicateValues" dxfId="210" priority="462" stopIfTrue="1"/>
    <cfRule type="duplicateValues" dxfId="209" priority="463" stopIfTrue="1"/>
    <cfRule type="duplicateValues" dxfId="208" priority="464" stopIfTrue="1"/>
  </conditionalFormatting>
  <conditionalFormatting sqref="B650">
    <cfRule type="duplicateValues" priority="701" stopIfTrue="1"/>
    <cfRule type="duplicateValues" dxfId="207" priority="702" stopIfTrue="1"/>
    <cfRule type="duplicateValues" dxfId="206" priority="703" stopIfTrue="1"/>
    <cfRule type="duplicateValues" dxfId="205" priority="704" stopIfTrue="1"/>
  </conditionalFormatting>
  <conditionalFormatting sqref="B652">
    <cfRule type="duplicateValues" priority="697" stopIfTrue="1"/>
    <cfRule type="duplicateValues" dxfId="204" priority="698" stopIfTrue="1"/>
    <cfRule type="duplicateValues" dxfId="203" priority="699" stopIfTrue="1"/>
    <cfRule type="duplicateValues" dxfId="202" priority="700" stopIfTrue="1"/>
  </conditionalFormatting>
  <conditionalFormatting sqref="B655">
    <cfRule type="duplicateValues" priority="733" stopIfTrue="1"/>
    <cfRule type="duplicateValues" dxfId="201" priority="734" stopIfTrue="1"/>
    <cfRule type="duplicateValues" dxfId="200" priority="735" stopIfTrue="1"/>
    <cfRule type="duplicateValues" dxfId="199" priority="736" stopIfTrue="1"/>
  </conditionalFormatting>
  <conditionalFormatting sqref="B744">
    <cfRule type="duplicateValues" priority="313" stopIfTrue="1"/>
    <cfRule type="duplicateValues" dxfId="198" priority="314" stopIfTrue="1"/>
    <cfRule type="duplicateValues" dxfId="197" priority="315" stopIfTrue="1"/>
    <cfRule type="duplicateValues" dxfId="196" priority="316" stopIfTrue="1"/>
  </conditionalFormatting>
  <conditionalFormatting sqref="B748">
    <cfRule type="duplicateValues" priority="317" stopIfTrue="1"/>
    <cfRule type="duplicateValues" dxfId="195" priority="318" stopIfTrue="1"/>
    <cfRule type="duplicateValues" dxfId="194" priority="319" stopIfTrue="1"/>
    <cfRule type="duplicateValues" dxfId="193" priority="320" stopIfTrue="1"/>
  </conditionalFormatting>
  <conditionalFormatting sqref="B750">
    <cfRule type="duplicateValues" priority="369" stopIfTrue="1"/>
    <cfRule type="duplicateValues" dxfId="192" priority="370" stopIfTrue="1"/>
    <cfRule type="duplicateValues" dxfId="191" priority="371" stopIfTrue="1"/>
    <cfRule type="duplicateValues" dxfId="190" priority="372" stopIfTrue="1"/>
  </conditionalFormatting>
  <conditionalFormatting sqref="B755">
    <cfRule type="duplicateValues" priority="321" stopIfTrue="1"/>
    <cfRule type="duplicateValues" dxfId="189" priority="322" stopIfTrue="1"/>
    <cfRule type="duplicateValues" dxfId="188" priority="323" stopIfTrue="1"/>
    <cfRule type="duplicateValues" dxfId="187" priority="324" stopIfTrue="1"/>
  </conditionalFormatting>
  <conditionalFormatting sqref="B759">
    <cfRule type="duplicateValues" priority="365" stopIfTrue="1"/>
    <cfRule type="duplicateValues" dxfId="186" priority="366" stopIfTrue="1"/>
    <cfRule type="duplicateValues" dxfId="185" priority="367" stopIfTrue="1"/>
    <cfRule type="duplicateValues" dxfId="184" priority="368" stopIfTrue="1"/>
  </conditionalFormatting>
  <conditionalFormatting sqref="B760">
    <cfRule type="duplicateValues" priority="345" stopIfTrue="1"/>
    <cfRule type="duplicateValues" dxfId="183" priority="346" stopIfTrue="1"/>
    <cfRule type="duplicateValues" dxfId="182" priority="347" stopIfTrue="1"/>
    <cfRule type="duplicateValues" dxfId="181" priority="348" stopIfTrue="1"/>
  </conditionalFormatting>
  <conditionalFormatting sqref="B762">
    <cfRule type="duplicateValues" priority="325" stopIfTrue="1"/>
    <cfRule type="duplicateValues" dxfId="180" priority="326" stopIfTrue="1"/>
    <cfRule type="duplicateValues" dxfId="179" priority="327" stopIfTrue="1"/>
    <cfRule type="duplicateValues" dxfId="178" priority="328" stopIfTrue="1"/>
  </conditionalFormatting>
  <conditionalFormatting sqref="B765:B766">
    <cfRule type="duplicateValues" priority="361" stopIfTrue="1"/>
    <cfRule type="duplicateValues" dxfId="177" priority="362" stopIfTrue="1"/>
    <cfRule type="duplicateValues" dxfId="176" priority="363" stopIfTrue="1"/>
    <cfRule type="duplicateValues" dxfId="175" priority="364" stopIfTrue="1"/>
  </conditionalFormatting>
  <conditionalFormatting sqref="B768">
    <cfRule type="duplicateValues" priority="357" stopIfTrue="1"/>
    <cfRule type="duplicateValues" dxfId="174" priority="358" stopIfTrue="1"/>
    <cfRule type="duplicateValues" dxfId="173" priority="359" stopIfTrue="1"/>
    <cfRule type="duplicateValues" dxfId="172" priority="360" stopIfTrue="1"/>
  </conditionalFormatting>
  <conditionalFormatting sqref="B770">
    <cfRule type="duplicateValues" priority="385" stopIfTrue="1"/>
    <cfRule type="duplicateValues" dxfId="171" priority="386" stopIfTrue="1"/>
    <cfRule type="duplicateValues" dxfId="170" priority="387" stopIfTrue="1"/>
    <cfRule type="duplicateValues" dxfId="169" priority="388" stopIfTrue="1"/>
  </conditionalFormatting>
  <conditionalFormatting sqref="B772">
    <cfRule type="duplicateValues" priority="389" stopIfTrue="1"/>
    <cfRule type="duplicateValues" dxfId="168" priority="390" stopIfTrue="1"/>
    <cfRule type="duplicateValues" dxfId="167" priority="391" stopIfTrue="1"/>
    <cfRule type="duplicateValues" dxfId="166" priority="392" stopIfTrue="1"/>
  </conditionalFormatting>
  <conditionalFormatting sqref="B774">
    <cfRule type="duplicateValues" priority="353" stopIfTrue="1"/>
    <cfRule type="duplicateValues" dxfId="165" priority="354" stopIfTrue="1"/>
    <cfRule type="duplicateValues" dxfId="164" priority="355" stopIfTrue="1"/>
    <cfRule type="duplicateValues" dxfId="163" priority="356" stopIfTrue="1"/>
  </conditionalFormatting>
  <conditionalFormatting sqref="B775">
    <cfRule type="duplicateValues" priority="377" stopIfTrue="1"/>
    <cfRule type="duplicateValues" dxfId="162" priority="378" stopIfTrue="1"/>
    <cfRule type="duplicateValues" dxfId="161" priority="379" stopIfTrue="1"/>
    <cfRule type="duplicateValues" dxfId="160" priority="380" stopIfTrue="1"/>
  </conditionalFormatting>
  <conditionalFormatting sqref="B777">
    <cfRule type="duplicateValues" priority="381" stopIfTrue="1"/>
    <cfRule type="duplicateValues" dxfId="159" priority="382" stopIfTrue="1"/>
    <cfRule type="duplicateValues" dxfId="158" priority="383" stopIfTrue="1"/>
    <cfRule type="duplicateValues" dxfId="157" priority="384" stopIfTrue="1"/>
  </conditionalFormatting>
  <conditionalFormatting sqref="B778">
    <cfRule type="duplicateValues" priority="373" stopIfTrue="1"/>
    <cfRule type="duplicateValues" dxfId="156" priority="374" stopIfTrue="1"/>
    <cfRule type="duplicateValues" dxfId="155" priority="375" stopIfTrue="1"/>
    <cfRule type="duplicateValues" dxfId="154" priority="376" stopIfTrue="1"/>
  </conditionalFormatting>
  <conditionalFormatting sqref="B779">
    <cfRule type="duplicateValues" priority="341" stopIfTrue="1"/>
    <cfRule type="duplicateValues" dxfId="153" priority="342" stopIfTrue="1"/>
    <cfRule type="duplicateValues" dxfId="152" priority="343" stopIfTrue="1"/>
    <cfRule type="duplicateValues" dxfId="151" priority="344" stopIfTrue="1"/>
  </conditionalFormatting>
  <conditionalFormatting sqref="B781">
    <cfRule type="duplicateValues" priority="337" stopIfTrue="1"/>
    <cfRule type="duplicateValues" dxfId="150" priority="338" stopIfTrue="1"/>
    <cfRule type="duplicateValues" dxfId="149" priority="339" stopIfTrue="1"/>
    <cfRule type="duplicateValues" dxfId="148" priority="340" stopIfTrue="1"/>
  </conditionalFormatting>
  <conditionalFormatting sqref="B783">
    <cfRule type="duplicateValues" priority="333" stopIfTrue="1"/>
    <cfRule type="duplicateValues" dxfId="147" priority="334" stopIfTrue="1"/>
    <cfRule type="duplicateValues" dxfId="146" priority="335" stopIfTrue="1"/>
    <cfRule type="duplicateValues" dxfId="145" priority="336" stopIfTrue="1"/>
  </conditionalFormatting>
  <conditionalFormatting sqref="B784">
    <cfRule type="duplicateValues" priority="309" stopIfTrue="1"/>
    <cfRule type="duplicateValues" dxfId="144" priority="310" stopIfTrue="1"/>
    <cfRule type="duplicateValues" dxfId="143" priority="311" stopIfTrue="1"/>
    <cfRule type="duplicateValues" dxfId="142" priority="312" stopIfTrue="1"/>
  </conditionalFormatting>
  <conditionalFormatting sqref="B785">
    <cfRule type="duplicateValues" priority="349" stopIfTrue="1"/>
    <cfRule type="duplicateValues" dxfId="141" priority="350" stopIfTrue="1"/>
    <cfRule type="duplicateValues" dxfId="140" priority="351" stopIfTrue="1"/>
    <cfRule type="duplicateValues" dxfId="139" priority="352" stopIfTrue="1"/>
  </conditionalFormatting>
  <conditionalFormatting sqref="B792">
    <cfRule type="duplicateValues" priority="277" stopIfTrue="1"/>
    <cfRule type="duplicateValues" dxfId="138" priority="278" stopIfTrue="1"/>
    <cfRule type="duplicateValues" dxfId="137" priority="279" stopIfTrue="1"/>
    <cfRule type="duplicateValues" dxfId="136" priority="280" stopIfTrue="1"/>
  </conditionalFormatting>
  <conditionalFormatting sqref="B796">
    <cfRule type="duplicateValues" priority="89" stopIfTrue="1"/>
    <cfRule type="duplicateValues" dxfId="135" priority="90" stopIfTrue="1"/>
    <cfRule type="duplicateValues" dxfId="134" priority="91" stopIfTrue="1"/>
    <cfRule type="duplicateValues" dxfId="133" priority="92" stopIfTrue="1"/>
  </conditionalFormatting>
  <conditionalFormatting sqref="B798">
    <cfRule type="duplicateValues" priority="305" stopIfTrue="1"/>
    <cfRule type="duplicateValues" dxfId="132" priority="306" stopIfTrue="1"/>
    <cfRule type="duplicateValues" dxfId="131" priority="307" stopIfTrue="1"/>
    <cfRule type="duplicateValues" dxfId="130" priority="308" stopIfTrue="1"/>
  </conditionalFormatting>
  <conditionalFormatting sqref="B804">
    <cfRule type="duplicateValues" priority="301" stopIfTrue="1"/>
    <cfRule type="duplicateValues" dxfId="129" priority="302" stopIfTrue="1"/>
    <cfRule type="duplicateValues" dxfId="128" priority="303" stopIfTrue="1"/>
    <cfRule type="duplicateValues" dxfId="127" priority="304" stopIfTrue="1"/>
  </conditionalFormatting>
  <conditionalFormatting sqref="B807:B809">
    <cfRule type="duplicateValues" priority="281" stopIfTrue="1"/>
    <cfRule type="duplicateValues" dxfId="126" priority="282" stopIfTrue="1"/>
    <cfRule type="duplicateValues" dxfId="125" priority="283" stopIfTrue="1"/>
    <cfRule type="duplicateValues" dxfId="124" priority="284" stopIfTrue="1"/>
  </conditionalFormatting>
  <conditionalFormatting sqref="B810">
    <cfRule type="duplicateValues" priority="297" stopIfTrue="1"/>
    <cfRule type="duplicateValues" dxfId="123" priority="298" stopIfTrue="1"/>
    <cfRule type="duplicateValues" dxfId="122" priority="299" stopIfTrue="1"/>
    <cfRule type="duplicateValues" dxfId="121" priority="300" stopIfTrue="1"/>
  </conditionalFormatting>
  <conditionalFormatting sqref="B816">
    <cfRule type="duplicateValues" priority="293" stopIfTrue="1"/>
    <cfRule type="duplicateValues" dxfId="120" priority="294" stopIfTrue="1"/>
    <cfRule type="duplicateValues" dxfId="119" priority="295" stopIfTrue="1"/>
    <cfRule type="duplicateValues" dxfId="118" priority="296" stopIfTrue="1"/>
  </conditionalFormatting>
  <conditionalFormatting sqref="B818">
    <cfRule type="duplicateValues" priority="289" stopIfTrue="1"/>
    <cfRule type="duplicateValues" dxfId="117" priority="290" stopIfTrue="1"/>
    <cfRule type="duplicateValues" dxfId="116" priority="291" stopIfTrue="1"/>
    <cfRule type="duplicateValues" dxfId="115" priority="292" stopIfTrue="1"/>
  </conditionalFormatting>
  <conditionalFormatting sqref="B821">
    <cfRule type="duplicateValues" priority="329" stopIfTrue="1"/>
    <cfRule type="duplicateValues" dxfId="114" priority="330" stopIfTrue="1"/>
    <cfRule type="duplicateValues" dxfId="113" priority="331" stopIfTrue="1"/>
    <cfRule type="duplicateValues" dxfId="112" priority="332" stopIfTrue="1"/>
  </conditionalFormatting>
  <conditionalFormatting sqref="C194">
    <cfRule type="duplicateValues" priority="109" stopIfTrue="1"/>
    <cfRule type="duplicateValues" dxfId="111" priority="110" stopIfTrue="1"/>
    <cfRule type="duplicateValues" dxfId="110" priority="111" stopIfTrue="1"/>
    <cfRule type="duplicateValues" dxfId="109" priority="112" stopIfTrue="1"/>
  </conditionalFormatting>
  <conditionalFormatting sqref="C264">
    <cfRule type="duplicateValues" priority="137" stopIfTrue="1"/>
    <cfRule type="duplicateValues" dxfId="108" priority="138" stopIfTrue="1"/>
    <cfRule type="duplicateValues" dxfId="107" priority="139" stopIfTrue="1"/>
    <cfRule type="duplicateValues" dxfId="106" priority="140" stopIfTrue="1"/>
  </conditionalFormatting>
  <conditionalFormatting sqref="C271">
    <cfRule type="duplicateValues" priority="133" stopIfTrue="1"/>
    <cfRule type="duplicateValues" dxfId="105" priority="134" stopIfTrue="1"/>
    <cfRule type="duplicateValues" dxfId="104" priority="135" stopIfTrue="1"/>
    <cfRule type="duplicateValues" dxfId="103" priority="136" stopIfTrue="1"/>
  </conditionalFormatting>
  <conditionalFormatting sqref="C283">
    <cfRule type="duplicateValues" priority="145" stopIfTrue="1"/>
    <cfRule type="duplicateValues" dxfId="102" priority="146" stopIfTrue="1"/>
    <cfRule type="duplicateValues" dxfId="101" priority="147" stopIfTrue="1"/>
    <cfRule type="duplicateValues" dxfId="100" priority="148" stopIfTrue="1"/>
  </conditionalFormatting>
  <conditionalFormatting sqref="C291">
    <cfRule type="duplicateValues" priority="141" stopIfTrue="1"/>
    <cfRule type="duplicateValues" dxfId="99" priority="142" stopIfTrue="1"/>
    <cfRule type="duplicateValues" dxfId="98" priority="143" stopIfTrue="1"/>
    <cfRule type="duplicateValues" dxfId="97" priority="144" stopIfTrue="1"/>
  </conditionalFormatting>
  <conditionalFormatting sqref="C301">
    <cfRule type="duplicateValues" priority="153" stopIfTrue="1"/>
    <cfRule type="duplicateValues" dxfId="96" priority="154" stopIfTrue="1"/>
    <cfRule type="duplicateValues" dxfId="95" priority="155" stopIfTrue="1"/>
    <cfRule type="duplicateValues" dxfId="94" priority="156" stopIfTrue="1"/>
  </conditionalFormatting>
  <conditionalFormatting sqref="C308">
    <cfRule type="duplicateValues" priority="149" stopIfTrue="1"/>
    <cfRule type="duplicateValues" dxfId="93" priority="150" stopIfTrue="1"/>
    <cfRule type="duplicateValues" dxfId="92" priority="151" stopIfTrue="1"/>
    <cfRule type="duplicateValues" dxfId="91" priority="152" stopIfTrue="1"/>
  </conditionalFormatting>
  <conditionalFormatting sqref="C320">
    <cfRule type="duplicateValues" priority="169" stopIfTrue="1"/>
    <cfRule type="duplicateValues" dxfId="90" priority="170" stopIfTrue="1"/>
    <cfRule type="duplicateValues" dxfId="89" priority="171" stopIfTrue="1"/>
    <cfRule type="duplicateValues" dxfId="88" priority="172" stopIfTrue="1"/>
  </conditionalFormatting>
  <conditionalFormatting sqref="C329">
    <cfRule type="duplicateValues" priority="165" stopIfTrue="1"/>
    <cfRule type="duplicateValues" dxfId="87" priority="166" stopIfTrue="1"/>
    <cfRule type="duplicateValues" dxfId="86" priority="167" stopIfTrue="1"/>
    <cfRule type="duplicateValues" dxfId="85" priority="168" stopIfTrue="1"/>
  </conditionalFormatting>
  <conditionalFormatting sqref="C331">
    <cfRule type="duplicateValues" priority="161" stopIfTrue="1"/>
    <cfRule type="duplicateValues" dxfId="84" priority="162" stopIfTrue="1"/>
    <cfRule type="duplicateValues" dxfId="83" priority="163" stopIfTrue="1"/>
    <cfRule type="duplicateValues" dxfId="82" priority="164" stopIfTrue="1"/>
  </conditionalFormatting>
  <conditionalFormatting sqref="C332">
    <cfRule type="duplicateValues" priority="157" stopIfTrue="1"/>
    <cfRule type="duplicateValues" dxfId="81" priority="158" stopIfTrue="1"/>
    <cfRule type="duplicateValues" dxfId="80" priority="159" stopIfTrue="1"/>
    <cfRule type="duplicateValues" dxfId="79" priority="160" stopIfTrue="1"/>
  </conditionalFormatting>
  <conditionalFormatting sqref="C364">
    <cfRule type="duplicateValues" priority="173" stopIfTrue="1"/>
    <cfRule type="duplicateValues" dxfId="78" priority="174" stopIfTrue="1"/>
    <cfRule type="duplicateValues" dxfId="77" priority="175" stopIfTrue="1"/>
    <cfRule type="duplicateValues" dxfId="76" priority="176" stopIfTrue="1"/>
  </conditionalFormatting>
  <conditionalFormatting sqref="C369">
    <cfRule type="duplicateValues" priority="185" stopIfTrue="1"/>
    <cfRule type="duplicateValues" dxfId="75" priority="186" stopIfTrue="1"/>
    <cfRule type="duplicateValues" dxfId="74" priority="187" stopIfTrue="1"/>
    <cfRule type="duplicateValues" dxfId="73" priority="188" stopIfTrue="1"/>
  </conditionalFormatting>
  <conditionalFormatting sqref="C375">
    <cfRule type="duplicateValues" priority="181" stopIfTrue="1"/>
    <cfRule type="duplicateValues" dxfId="72" priority="182" stopIfTrue="1"/>
    <cfRule type="duplicateValues" dxfId="71" priority="183" stopIfTrue="1"/>
    <cfRule type="duplicateValues" dxfId="70" priority="184" stopIfTrue="1"/>
  </conditionalFormatting>
  <conditionalFormatting sqref="C379">
    <cfRule type="duplicateValues" priority="177" stopIfTrue="1"/>
    <cfRule type="duplicateValues" dxfId="69" priority="178" stopIfTrue="1"/>
    <cfRule type="duplicateValues" dxfId="68" priority="179" stopIfTrue="1"/>
    <cfRule type="duplicateValues" dxfId="67" priority="180" stopIfTrue="1"/>
  </conditionalFormatting>
  <conditionalFormatting sqref="C394">
    <cfRule type="duplicateValues" priority="193" stopIfTrue="1"/>
    <cfRule type="duplicateValues" dxfId="66" priority="194" stopIfTrue="1"/>
    <cfRule type="duplicateValues" dxfId="65" priority="195" stopIfTrue="1"/>
    <cfRule type="duplicateValues" dxfId="64" priority="196" stopIfTrue="1"/>
  </conditionalFormatting>
  <conditionalFormatting sqref="C395">
    <cfRule type="duplicateValues" priority="189" stopIfTrue="1"/>
    <cfRule type="duplicateValues" dxfId="63" priority="190" stopIfTrue="1"/>
    <cfRule type="duplicateValues" dxfId="62" priority="191" stopIfTrue="1"/>
    <cfRule type="duplicateValues" dxfId="61" priority="192" stopIfTrue="1"/>
  </conditionalFormatting>
  <conditionalFormatting sqref="C405">
    <cfRule type="duplicateValues" priority="205" stopIfTrue="1"/>
    <cfRule type="duplicateValues" dxfId="60" priority="206" stopIfTrue="1"/>
    <cfRule type="duplicateValues" dxfId="59" priority="207" stopIfTrue="1"/>
    <cfRule type="duplicateValues" dxfId="58" priority="208" stopIfTrue="1"/>
  </conditionalFormatting>
  <conditionalFormatting sqref="C407">
    <cfRule type="duplicateValues" priority="201" stopIfTrue="1"/>
    <cfRule type="duplicateValues" dxfId="57" priority="202" stopIfTrue="1"/>
    <cfRule type="duplicateValues" dxfId="56" priority="203" stopIfTrue="1"/>
    <cfRule type="duplicateValues" dxfId="55" priority="204" stopIfTrue="1"/>
  </conditionalFormatting>
  <conditionalFormatting sqref="C414">
    <cfRule type="duplicateValues" priority="197" stopIfTrue="1"/>
    <cfRule type="duplicateValues" dxfId="54" priority="198" stopIfTrue="1"/>
    <cfRule type="duplicateValues" dxfId="53" priority="199" stopIfTrue="1"/>
    <cfRule type="duplicateValues" dxfId="52" priority="200" stopIfTrue="1"/>
  </conditionalFormatting>
  <conditionalFormatting sqref="C434">
    <cfRule type="duplicateValues" priority="213" stopIfTrue="1"/>
    <cfRule type="duplicateValues" dxfId="51" priority="214" stopIfTrue="1"/>
    <cfRule type="duplicateValues" dxfId="50" priority="215" stopIfTrue="1"/>
    <cfRule type="duplicateValues" dxfId="49" priority="216" stopIfTrue="1"/>
  </conditionalFormatting>
  <conditionalFormatting sqref="C435">
    <cfRule type="duplicateValues" priority="209" stopIfTrue="1"/>
    <cfRule type="duplicateValues" dxfId="48" priority="210" stopIfTrue="1"/>
    <cfRule type="duplicateValues" dxfId="47" priority="211" stopIfTrue="1"/>
    <cfRule type="duplicateValues" dxfId="46" priority="212" stopIfTrue="1"/>
  </conditionalFormatting>
  <conditionalFormatting sqref="C443">
    <cfRule type="duplicateValues" priority="221" stopIfTrue="1"/>
    <cfRule type="duplicateValues" dxfId="45" priority="222" stopIfTrue="1"/>
    <cfRule type="duplicateValues" dxfId="44" priority="223" stopIfTrue="1"/>
    <cfRule type="duplicateValues" dxfId="43" priority="224" stopIfTrue="1"/>
  </conditionalFormatting>
  <conditionalFormatting sqref="C446">
    <cfRule type="duplicateValues" priority="217" stopIfTrue="1"/>
    <cfRule type="duplicateValues" dxfId="42" priority="218" stopIfTrue="1"/>
    <cfRule type="duplicateValues" dxfId="41" priority="219" stopIfTrue="1"/>
    <cfRule type="duplicateValues" dxfId="40" priority="220" stopIfTrue="1"/>
  </conditionalFormatting>
  <conditionalFormatting sqref="C454">
    <cfRule type="duplicateValues" priority="229" stopIfTrue="1"/>
    <cfRule type="duplicateValues" dxfId="39" priority="230" stopIfTrue="1"/>
    <cfRule type="duplicateValues" dxfId="38" priority="231" stopIfTrue="1"/>
    <cfRule type="duplicateValues" dxfId="37" priority="232" stopIfTrue="1"/>
  </conditionalFormatting>
  <conditionalFormatting sqref="C459">
    <cfRule type="duplicateValues" priority="225" stopIfTrue="1"/>
    <cfRule type="duplicateValues" dxfId="36" priority="226" stopIfTrue="1"/>
    <cfRule type="duplicateValues" dxfId="35" priority="227" stopIfTrue="1"/>
    <cfRule type="duplicateValues" dxfId="34" priority="228" stopIfTrue="1"/>
  </conditionalFormatting>
  <conditionalFormatting sqref="C473">
    <cfRule type="duplicateValues" priority="237" stopIfTrue="1"/>
    <cfRule type="duplicateValues" dxfId="33" priority="238" stopIfTrue="1"/>
    <cfRule type="duplicateValues" dxfId="32" priority="239" stopIfTrue="1"/>
    <cfRule type="duplicateValues" dxfId="31" priority="240" stopIfTrue="1"/>
  </conditionalFormatting>
  <conditionalFormatting sqref="C474">
    <cfRule type="duplicateValues" priority="233" stopIfTrue="1"/>
    <cfRule type="duplicateValues" dxfId="30" priority="234" stopIfTrue="1"/>
    <cfRule type="duplicateValues" dxfId="29" priority="235" stopIfTrue="1"/>
    <cfRule type="duplicateValues" dxfId="28" priority="236" stopIfTrue="1"/>
  </conditionalFormatting>
  <conditionalFormatting sqref="C481">
    <cfRule type="duplicateValues" priority="249" stopIfTrue="1"/>
    <cfRule type="duplicateValues" dxfId="27" priority="250" stopIfTrue="1"/>
    <cfRule type="duplicateValues" dxfId="26" priority="251" stopIfTrue="1"/>
    <cfRule type="duplicateValues" dxfId="25" priority="252" stopIfTrue="1"/>
  </conditionalFormatting>
  <conditionalFormatting sqref="C483">
    <cfRule type="duplicateValues" priority="245" stopIfTrue="1"/>
    <cfRule type="duplicateValues" dxfId="24" priority="246" stopIfTrue="1"/>
    <cfRule type="duplicateValues" dxfId="23" priority="247" stopIfTrue="1"/>
    <cfRule type="duplicateValues" dxfId="22" priority="248" stopIfTrue="1"/>
  </conditionalFormatting>
  <conditionalFormatting sqref="C486">
    <cfRule type="duplicateValues" priority="241" stopIfTrue="1"/>
    <cfRule type="duplicateValues" dxfId="21" priority="242" stopIfTrue="1"/>
    <cfRule type="duplicateValues" dxfId="20" priority="243" stopIfTrue="1"/>
    <cfRule type="duplicateValues" dxfId="19" priority="244" stopIfTrue="1"/>
  </conditionalFormatting>
  <conditionalFormatting sqref="C495">
    <cfRule type="duplicateValues" priority="257" stopIfTrue="1"/>
    <cfRule type="duplicateValues" dxfId="18" priority="258" stopIfTrue="1"/>
    <cfRule type="duplicateValues" dxfId="17" priority="259" stopIfTrue="1"/>
    <cfRule type="duplicateValues" dxfId="16" priority="260" stopIfTrue="1"/>
  </conditionalFormatting>
  <conditionalFormatting sqref="C496">
    <cfRule type="duplicateValues" priority="253" stopIfTrue="1"/>
    <cfRule type="duplicateValues" dxfId="15" priority="254" stopIfTrue="1"/>
    <cfRule type="duplicateValues" dxfId="14" priority="255" stopIfTrue="1"/>
    <cfRule type="duplicateValues" dxfId="13" priority="256" stopIfTrue="1"/>
  </conditionalFormatting>
  <conditionalFormatting sqref="C522">
    <cfRule type="duplicateValues" priority="265" stopIfTrue="1"/>
    <cfRule type="duplicateValues" dxfId="12" priority="266" stopIfTrue="1"/>
    <cfRule type="duplicateValues" dxfId="11" priority="267" stopIfTrue="1"/>
    <cfRule type="duplicateValues" dxfId="10" priority="268" stopIfTrue="1"/>
  </conditionalFormatting>
  <conditionalFormatting sqref="C532">
    <cfRule type="duplicateValues" priority="261" stopIfTrue="1"/>
    <cfRule type="duplicateValues" dxfId="9" priority="262" stopIfTrue="1"/>
    <cfRule type="duplicateValues" dxfId="8" priority="263" stopIfTrue="1"/>
    <cfRule type="duplicateValues" dxfId="7" priority="264" stopIfTrue="1"/>
  </conditionalFormatting>
  <conditionalFormatting sqref="C638">
    <cfRule type="duplicateValues" priority="273" stopIfTrue="1"/>
    <cfRule type="duplicateValues" dxfId="6" priority="274" stopIfTrue="1"/>
    <cfRule type="duplicateValues" dxfId="5" priority="275" stopIfTrue="1"/>
    <cfRule type="duplicateValues" dxfId="4" priority="276" stopIfTrue="1"/>
  </conditionalFormatting>
  <conditionalFormatting sqref="C644">
    <cfRule type="duplicateValues" priority="269" stopIfTrue="1"/>
    <cfRule type="duplicateValues" dxfId="3" priority="270" stopIfTrue="1"/>
    <cfRule type="duplicateValues" dxfId="2" priority="271" stopIfTrue="1"/>
    <cfRule type="duplicateValues" dxfId="1" priority="272" stopIfTrue="1"/>
  </conditionalFormatting>
  <conditionalFormatting sqref="U7:U10">
    <cfRule type="cellIs" dxfId="0" priority="1" operator="equal">
      <formula>1</formula>
    </cfRule>
  </conditionalFormatting>
  <hyperlinks>
    <hyperlink ref="B513" r:id="rId1" display="http://187.17.3.14/composicao.asp?font_sg_fonte=ORSE&amp;serv_nr_codigo=4726&amp;peri_nr_ano=2019&amp;peri_nr_mes=5&amp;peri_nr_ordem=1" xr:uid="{D286FB66-9CD1-4A31-9A04-C4BA4B9E5A84}"/>
    <hyperlink ref="B759" r:id="rId2" display="http://187.17.3.14/composicao.asp?font_sg_fonte=ORSE&amp;serv_nr_codigo=4726&amp;peri_nr_ano=2019&amp;peri_nr_mes=5&amp;peri_nr_ordem=1" xr:uid="{287A4B75-046C-4B0B-BD46-002BFED2E00C}"/>
    <hyperlink ref="B811" r:id="rId3" xr:uid="{BBE52E02-8942-486A-A105-E12174660110}"/>
    <hyperlink ref="C645" r:id="rId4" display="09418/ORSE" xr:uid="{D1687199-092A-42EC-9AE8-584AADA82AE7}"/>
  </hyperlinks>
  <pageMargins left="0.511811024" right="0.511811024" top="0.78740157499999996" bottom="0.78740157499999996" header="0.31496062000000002" footer="0.31496062000000002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2025-03-17T17:25:56Z</dcterms:created>
  <dcterms:modified xsi:type="dcterms:W3CDTF">2025-10-08T21:38:05Z</dcterms:modified>
</cp:coreProperties>
</file>