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pivotCache/pivotCacheDefinition6.xml" ContentType="application/vnd.openxmlformats-officedocument.spreadsheetml.pivotCacheDefinition+xml"/>
  <Override PartName="/xl/pivotCache/pivotCacheRecords6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pivotTables/pivotTable6.xml" ContentType="application/vnd.openxmlformats-officedocument.spreadsheetml.pivotTable+xml"/>
  <Override PartName="/xl/pivotTables/pivotTable7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hidePivotFieldList="1"/>
  <mc:AlternateContent xmlns:mc="http://schemas.openxmlformats.org/markup-compatibility/2006">
    <mc:Choice Requires="x15">
      <x15ac:absPath xmlns:x15ac="http://schemas.microsoft.com/office/spreadsheetml/2010/11/ac" url="G:\3 - Orçamento\Planejamento\2023\PAC\Plano\"/>
    </mc:Choice>
  </mc:AlternateContent>
  <xr:revisionPtr revIDLastSave="0" documentId="8_{0716C439-83B8-43DC-96F5-2D42D78EEE0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PAC - COMPLETO (V 05 04)" sheetId="1" r:id="rId1"/>
    <sheet name="PAC - COMPLETO (VERSÃO INICIAL" sheetId="10" r:id="rId2"/>
    <sheet name="Esfera Institucional" sheetId="3" r:id="rId3"/>
    <sheet name="Unidades" sheetId="4" r:id="rId4"/>
    <sheet name="Macrodesafios" sheetId="5" r:id="rId5"/>
    <sheet name="Itens Por Macrodesafio" sheetId="9" r:id="rId6"/>
    <sheet name="Unidade Gestora" sheetId="7" r:id="rId7"/>
    <sheet name="Ação Orçamentária" sheetId="8" r:id="rId8"/>
    <sheet name="Prioridade" sheetId="6" r:id="rId9"/>
    <sheet name="Planilha1" sheetId="2" r:id="rId10"/>
  </sheets>
  <definedNames>
    <definedName name="_xlnm._FilterDatabase" localSheetId="0" hidden="1">'PAC - COMPLETO (V 05 04)'!$A$1:$K$355</definedName>
    <definedName name="_xlnm._FilterDatabase" localSheetId="1" hidden="1">'PAC - COMPLETO (VERSÃO INICIAL'!$A$1:$K$347</definedName>
    <definedName name="_xlnm.Print_Area" localSheetId="0">'PAC - COMPLETO (V 05 04)'!$C$1:$J$9</definedName>
    <definedName name="_xlnm.Print_Area" localSheetId="1">'PAC - COMPLETO (VERSÃO INICIAL'!$C$1:$J$9</definedName>
    <definedName name="Excel_BuiltIn__FilterDatabase_1" localSheetId="1">'PAC - COMPLETO (VERSÃO INICIAL'!$C$1:$K$1</definedName>
    <definedName name="Excel_BuiltIn__FilterDatabase_1">'PAC - COMPLETO (V 05 04)'!$C$1:$K$1</definedName>
  </definedNames>
  <calcPr calcId="191029"/>
  <pivotCaches>
    <pivotCache cacheId="0" r:id="rId11"/>
    <pivotCache cacheId="1" r:id="rId12"/>
    <pivotCache cacheId="2" r:id="rId13"/>
    <pivotCache cacheId="3" r:id="rId14"/>
    <pivotCache cacheId="4" r:id="rId15"/>
    <pivotCache cacheId="5" r:id="rId1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44" i="10" l="1"/>
  <c r="I143" i="10"/>
  <c r="I142" i="10"/>
  <c r="I107" i="10"/>
  <c r="I106" i="10"/>
  <c r="I105" i="10"/>
  <c r="I104" i="10"/>
  <c r="I103" i="10"/>
  <c r="I100" i="10"/>
  <c r="I99" i="10"/>
  <c r="I98" i="10"/>
  <c r="I97" i="10"/>
  <c r="I96" i="10"/>
  <c r="I95" i="10"/>
  <c r="I94" i="10"/>
  <c r="I93" i="10"/>
  <c r="I92" i="10"/>
  <c r="I91" i="10"/>
  <c r="I90" i="10"/>
  <c r="I146" i="1"/>
  <c r="I147" i="1"/>
  <c r="I148" i="1"/>
  <c r="I93" i="1"/>
  <c r="I94" i="1"/>
  <c r="I95" i="1"/>
  <c r="I96" i="1"/>
  <c r="I97" i="1"/>
  <c r="I98" i="1"/>
  <c r="I99" i="1"/>
  <c r="I100" i="1"/>
  <c r="I101" i="1"/>
  <c r="I102" i="1"/>
  <c r="I103" i="1"/>
  <c r="I106" i="1"/>
  <c r="I107" i="1"/>
  <c r="I108" i="1"/>
  <c r="I109" i="1"/>
  <c r="I110" i="1"/>
</calcChain>
</file>

<file path=xl/sharedStrings.xml><?xml version="1.0" encoding="utf-8"?>
<sst xmlns="http://schemas.openxmlformats.org/spreadsheetml/2006/main" count="5704" uniqueCount="496">
  <si>
    <t>DESCRIÇÃO</t>
  </si>
  <si>
    <t>QTD. A SER ADQUIRIDA</t>
  </si>
  <si>
    <t>AÇÃO ORÇAMENTÁRIA</t>
  </si>
  <si>
    <t>VALOR ESTIMADO</t>
  </si>
  <si>
    <t>UNIDADE REQUISITANTE</t>
  </si>
  <si>
    <t>PRIORIDADE</t>
  </si>
  <si>
    <t>UNIDADE GESTORA</t>
  </si>
  <si>
    <t>CGJ</t>
  </si>
  <si>
    <t>DEA</t>
  </si>
  <si>
    <t>CONTRATAÇÃO DE ENERGIA SOLAR COMPLEXO SEDE DO TJ</t>
  </si>
  <si>
    <t>REFORMAS</t>
  </si>
  <si>
    <t>CONTRATO DE SINALIZAÇÃO</t>
  </si>
  <si>
    <t>SINALIZAÇÃO</t>
  </si>
  <si>
    <t>PROJETOS</t>
  </si>
  <si>
    <t>CRUZ DAS ALMAS</t>
  </si>
  <si>
    <t>TANQUE NOVO</t>
  </si>
  <si>
    <t>CONTRATO DE MANUTENÇÃO DE SISTEMA FOTOVOLTAICA</t>
  </si>
  <si>
    <t>Não se aplica</t>
  </si>
  <si>
    <t>DFA</t>
  </si>
  <si>
    <t>TERMO DE COOPERAÇÃO TÉCNICA PARA O ESTABELECIMENTO DE CRITÉRIOS E PROCEDIMENTOS PARA ABERTURA AUTOMATIZADA DE CONTAS BANCÁRIAS ESPECÍFICAS DESTINADAS A ABRIGAR OS RECURSOS RETIDOS DE RUBRICAS CONSTANTES DA PLANILHA DE CUSTOS E FORMAÇÃO DE PREÇOS DE CONTRATOS FIRMADOS PELO TRIBUNAL, MEDIANTE AS CONDIÇÕES PREVISTAS NO DECRETO JUDICIÁRIO Nº. 62, DE 06/02/2019.</t>
  </si>
  <si>
    <t>TERMO DE COOPERAÇÃO TÉCNICA PARA PRESTAÇÃO DE SERVIÇOS BANCÁRIOS</t>
  </si>
  <si>
    <t>CONTRATO DE PRESTAÇÃO DE SERVIÇOS BANCÁRIOS</t>
  </si>
  <si>
    <t>PRESTAR SERVIÇOS CONTINUADOS DE CONSULTORIA</t>
  </si>
  <si>
    <t>CONTRATO DE SERVIÇOS DE CONSULTORIA</t>
  </si>
  <si>
    <t>PRESTAÇÃO DE SERVIÇOS BANCÁRIOS, INCLUINDO O PAGAMENTO DA FOLHA DE PESSOAL DE TODOS OS MAGISTRADOS, SERVIDORES ATIVOS, INATIVOS E PENSIONISTAS, A CENTRALIZAÇÃO DO PAGAMENTO DOS FORNECEDORES, BENS, SERVIÇOS E INSUMOS.</t>
  </si>
  <si>
    <t>DSG</t>
  </si>
  <si>
    <t>INSS</t>
  </si>
  <si>
    <t>CONTRIBUIÇAO TRIBUTÁRIA</t>
  </si>
  <si>
    <t>DISP. DE LICITAÇÃO SERVIÇOS DE CAPINAGEM E JARDINAGEM</t>
  </si>
  <si>
    <t>DISP. DE LICITAÇÃO ALIMENTAÇÃO DE JURI</t>
  </si>
  <si>
    <t>DISP. DE LICITAÇÃO REFORMA E ADAPTAÇÃO EM BENS IMOVEIS</t>
  </si>
  <si>
    <t>SERVIÇOS DE TERCEIROS PESSOA FISICA</t>
  </si>
  <si>
    <t>DISP. DE LICITAÇÃO MATERIAL DE COPA</t>
  </si>
  <si>
    <t>DISP. DE DE LICITAÇÃO MATERIAL DE INFORMATICA</t>
  </si>
  <si>
    <t>DISP. DE LICITAÇÃO MATERIAL DE EXPEDIENTE</t>
  </si>
  <si>
    <t>DISP. DE LICITAÇÃO ARTIGOS DE HIGIENE</t>
  </si>
  <si>
    <t>DISP. DE LICITAÇÃO AGUA MINERAL</t>
  </si>
  <si>
    <t>DISP. DE LICITAÇÃO GENERO ALIMENTÍCIO</t>
  </si>
  <si>
    <t>AQUISIÇÃO  DE MATERIAL DE CONSUMO</t>
  </si>
  <si>
    <t>DISP. DE LICITAÇÃO MATERIAL DE CONSTRUÇÃO</t>
  </si>
  <si>
    <t>DISP.DE LICITAÇÃO MATERIAL HIDRÁULICO</t>
  </si>
  <si>
    <t>DISP. DE LICITAÇÃO MATERIAL ELETRICO</t>
  </si>
  <si>
    <t>AQUISIÇÃO DE MATERIAL DE MANUTENÇÃO</t>
  </si>
  <si>
    <t>DISPENSA DE LICITAÇÃO SERVIÇOS DE JARDINAGEM</t>
  </si>
  <si>
    <t>DISP.DE LICITAÇÃO REFORMA E ADAPTAÇÃO EM BENS IMOVEIS</t>
  </si>
  <si>
    <t>CONDOMINIO  INCIDENTE SOBRE IM[OVEL DE TERCEIROS</t>
  </si>
  <si>
    <t>DISP.DE LICITAÇÃO RECARGA DE CARTUCHOS E TONNERS</t>
  </si>
  <si>
    <t>DISP.DE LICITAÇÃO FORNEC.REFEIÇÃO PARA O TRIBUNAL DO JURI INTERIOR</t>
  </si>
  <si>
    <t>ENERGIA ELETRICA</t>
  </si>
  <si>
    <t>AGUA E ESGOTO</t>
  </si>
  <si>
    <t>ALUGUÉIS</t>
  </si>
  <si>
    <t>SERVIÇOS DE TERCEIROS PESSOA JURÍDICA</t>
  </si>
  <si>
    <t>SERVIÇOS DE AGENCIAMENTO  DE TRANSPORTE PARA SERVIDORES</t>
  </si>
  <si>
    <t>CONTRATO TRANSPORTE</t>
  </si>
  <si>
    <t>PAGAMENTO DE CONTRIBUIÇÃO</t>
  </si>
  <si>
    <t>SEGURO OBRIGATORIO VEICULAR</t>
  </si>
  <si>
    <t>CONTRATO DE SEGURO</t>
  </si>
  <si>
    <t>CONTRATO ÁGUA</t>
  </si>
  <si>
    <t>CONTRATO DE ENERGIA</t>
  </si>
  <si>
    <t>CONTRATO DE COMBUSTÍVEL</t>
  </si>
  <si>
    <t>CONTRATO DE MANUTENÇÃO</t>
  </si>
  <si>
    <t>SERVIÇOS DE PROMOÇÃO E DIVULGAÇÃO DE ATOS OFICIAIS</t>
  </si>
  <si>
    <t>CONTRTO DE PUBLICIDADE</t>
  </si>
  <si>
    <t>FORNECIMENTO DE REFEIÇÃO PARA O TRIBUNAL DO JURI DA CAPITAL</t>
  </si>
  <si>
    <t>CONTRATO DE LIMPEZA</t>
  </si>
  <si>
    <t>CONTRATO DE LOCAÇÃO</t>
  </si>
  <si>
    <t>CONTRATO DE SERVIÇOS GRÁFICOS</t>
  </si>
  <si>
    <t>CONTRATO DE CONTROLE DE PRAGA</t>
  </si>
  <si>
    <t xml:space="preserve">CONTRATO DE LAVAGEM </t>
  </si>
  <si>
    <t>SERV.ESP. DE AGENCIAMENTO  INTERMEDIÁRIO DE DEMANDAS</t>
  </si>
  <si>
    <t>CAPACTAÇÃO E DEMANDAS</t>
  </si>
  <si>
    <t>SERV.ESPECIALIZADOS E CONTINUADOS DE MONIT.ELETRONICO</t>
  </si>
  <si>
    <t>CONTRATOMONITORAMENTO</t>
  </si>
  <si>
    <t>SERV.ESP. E CONT.C/FORNEC. DE MATERIAL PARA  JARDINS</t>
  </si>
  <si>
    <t>CONTRATO DE JARDINAGEM</t>
  </si>
  <si>
    <t>CONTRATO CONDUÇÃO DE VEICULOS</t>
  </si>
  <si>
    <t>SERVIÇOS ESPECIALIZADOS E CONTINUADOS DE OPERAÇÃO DE SOM</t>
  </si>
  <si>
    <t>SERVIÇOS DE AUDIO E SOM</t>
  </si>
  <si>
    <t>SERVIÇOS CONTINUADOS DE APOIO E MOVIMENTAÇÃO DE BENS</t>
  </si>
  <si>
    <t>CONTRATO DE CARGA/DESCARGA</t>
  </si>
  <si>
    <t>CONTRATO DE RECEPÇÃO</t>
  </si>
  <si>
    <t>CONTRATO DE PORTARIA</t>
  </si>
  <si>
    <t>CONTRATO DE COPEIRAGEM</t>
  </si>
  <si>
    <t xml:space="preserve">SERVIÇOS DE VIGILANCIA ARMADA </t>
  </si>
  <si>
    <t>CONTRATO DE SEGURANÇA</t>
  </si>
  <si>
    <t>LOC. DE IMÓVEL – INTERIOR</t>
  </si>
  <si>
    <t>LOCAÇÃO DE IMÓVEL /CAPITAL</t>
  </si>
  <si>
    <t>CONTRATO DE AGUA</t>
  </si>
  <si>
    <t>PROJETO PILOTO PARA IMPLANTAÇÃO DE SISTEMA DE ENERGIA SOLAR PARA O COMPLEXO DO TJ</t>
  </si>
  <si>
    <t>REFORMAS PARA ADEQUAÇÕES PARA ACESSIBILIDADE</t>
  </si>
  <si>
    <t>REFORMAS DE PEQUENO PORTE, EMERGENCIAL - CAPITAL 2º GRAU</t>
  </si>
  <si>
    <t>REFORMAS DE PEQUENO PORTE, EMERGENCIAL - CAPITAL 1º GRAU</t>
  </si>
  <si>
    <t>REFORMAS DE PEQUENO PORTE, EMERGENCIAL - INTERIOR</t>
  </si>
  <si>
    <t>CONTRATO PARA SINALIZAÇÕES DE UNIDADES JUDICIÁRIAS  - 1º GRAU</t>
  </si>
  <si>
    <t>PROJETOS PARA REFORMA</t>
  </si>
  <si>
    <t>PROJETOS PARA CONSTRUÇÃO FUTURAS</t>
  </si>
  <si>
    <t>CONSTRUÇÃO DO NÓVO FÓRUM DA COMARCA</t>
  </si>
  <si>
    <t>ALAGOINHAS (20.000.000,00 PARA 2024)</t>
  </si>
  <si>
    <t>CONSTRUÇÃO</t>
  </si>
  <si>
    <t>CONSTRUÇÃO DO NOVO FÓRUM DE LAPÃO</t>
  </si>
  <si>
    <t>CONSTRUÇÃO DO NOVO FÓRUM DE CANARANA</t>
  </si>
  <si>
    <t>MANUTENÇÃO</t>
  </si>
  <si>
    <t>CONTRATO DE RECARGA DE EXTINTORES DE INCÊNDIO</t>
  </si>
  <si>
    <t>CONTRATO DE LIMPEZA DE HIGIENIZAÇÃO DE TANQUES</t>
  </si>
  <si>
    <t>CONTRATO DE MANUTENÇÃO SISTEMA DE ESGOTO ANEXO II</t>
  </si>
  <si>
    <t>CONTRATO DE SUPORTE ADMINISTRATIVO DA DEA</t>
  </si>
  <si>
    <t>FORNECIMENTO DE INSTALAÇÃO DE PERSIANAS</t>
  </si>
  <si>
    <t>CONTRATO DE LIMPEZA DE DULTOS DE AR CONDICIONADO</t>
  </si>
  <si>
    <t>CONTRATO DE LIMPEZA DE FACHADA</t>
  </si>
  <si>
    <t>CONTRATO DE MANUTENÇÃO DE GERADORES</t>
  </si>
  <si>
    <t>CONTRATO DE MANUTENÇÃO SISTEMA DE COMBATE A INCÊNDIO</t>
  </si>
  <si>
    <t>CONTRATO DE MANUTENÇÃO ELEVADORES E PLATAFORMAS</t>
  </si>
  <si>
    <t>CONTRATO DE MANUTENÇÃO AR CONDICIONADO</t>
  </si>
  <si>
    <t>CONTRATO DE MANUTENÇÃO ROTINEIRA INTERIOR</t>
  </si>
  <si>
    <t>CONTRATO DE MANUTENÇÃO ROTINEIRA CAPITAL</t>
  </si>
  <si>
    <t>NAF</t>
  </si>
  <si>
    <t>DRH</t>
  </si>
  <si>
    <t>SERVIÇO</t>
  </si>
  <si>
    <t>APOIO AO SERVIÇO DE JUSTIÇA</t>
  </si>
  <si>
    <t>MANUTENÇÃO DOS SERVIÇOS TÉCNICOS E ADMINISTRATIVOS</t>
  </si>
  <si>
    <t>AMPLIAÇÃO DO APOIO À JUSTIÇA</t>
  </si>
  <si>
    <t>SEJUD</t>
  </si>
  <si>
    <t>PAGAMENTO DO SERVIÇO DE PERITOS</t>
  </si>
  <si>
    <t>CONTRATAÇÃO DE PERITOS</t>
  </si>
  <si>
    <t>APOIO A SERVIDORES E MAGISTRADOS</t>
  </si>
  <si>
    <t>ASSINATURA DA FERRAMENTA DE PESQUISA JURÍDICA REVISTA DOS TRIBUNAIS ONLINE E DA BIBLIOTECA DE LIVROS COMPLETA - PROVIEW</t>
  </si>
  <si>
    <t>AQUISIÇÃO DE FERRAMENTA DE PESQUISA JURÍDICA</t>
  </si>
  <si>
    <t>NECESSIDADE DE INCREMENTO DA FORÇA DE TRABALHO</t>
  </si>
  <si>
    <t>SERVIÇOS DE OPERAÇÃO DE SOM E VÍDEO</t>
  </si>
  <si>
    <t>CONTRATO DE GRAVAÇÃO E TRANSCRIÇÃO</t>
  </si>
  <si>
    <t>MANUTENÇÃO DE MÁQUINAS COM FORNECIMENTO DE INSUMOS</t>
  </si>
  <si>
    <t>CONTRATO DE MANUTENÇÃO EM MÁQUINAS</t>
  </si>
  <si>
    <t>CONTRATO DE MOVIMENTAÇÃO DOCUMENTAL</t>
  </si>
  <si>
    <t>NECESSIDADE DE GUARDA DE PROCESSOS E DOCUMENTOS ARQUIVADOS</t>
  </si>
  <si>
    <t>CONTRATO DE GUARDA DOCUMENTAL</t>
  </si>
  <si>
    <t>FACILITAR A MOVIMENTAÇÃO DOCUMENTAL E DE ENCOMENDAS, FRENTE ÀS DEMAIS FORMAS DE ENVIO E ENTREGA MAIS DISPENDIOSAS.</t>
  </si>
  <si>
    <t>CONTRATO DE MALOTES</t>
  </si>
  <si>
    <t>PARA ENVIO DE CORRESPONDÊNCIAS PARA CITAÇÕES, INTIMAÇÕES E DEMAIS FINS</t>
  </si>
  <si>
    <t>CONTRATO DE CORRESPONDÊNCIAS</t>
  </si>
  <si>
    <t>SGP</t>
  </si>
  <si>
    <t>CONTRATO PARA AQUISIÇÃO DE PASSAGENS AÉREAS</t>
  </si>
  <si>
    <t>FORNECIMENTO DE MATERIAIS/SERVIÇOS PARA EVENTOS</t>
  </si>
  <si>
    <t>TRANSMISSÃO POR STREAMING</t>
  </si>
  <si>
    <t>CONTRATAÇÃO INTERPRETE DE LIBRAS</t>
  </si>
  <si>
    <t>CONTRATAÇÃO DE SOLUÇÃO PARA PORTAL</t>
  </si>
  <si>
    <t>SERVIÇO DE APOIO TÉCNICO</t>
  </si>
  <si>
    <t>PROPAGANDA E PUBLICIDADE INSTITUCIONAL</t>
  </si>
  <si>
    <t>ECAD</t>
  </si>
  <si>
    <t>CLIPAGEM</t>
  </si>
  <si>
    <t>UNICORP</t>
  </si>
  <si>
    <t>AMPLIAÇÃO DO SERVIÇO DE APOIO À JUSTIÇA.</t>
  </si>
  <si>
    <t>DAS</t>
  </si>
  <si>
    <t>SERVIÇO DE REALIZAÇÃO DE EXAMES DE INVESTIGAÇÃO DE PATERNIDADE E VÍNCULO GENÉTICO – EXAMES DE DNA “IN VIVO E POST MORTEM”</t>
  </si>
  <si>
    <t>EXAMES DE INVESTIGAÇÃO DE PATERNIDADE E VÍNCULO GENÉTICO – DNA</t>
  </si>
  <si>
    <t>PROLONGAR A DURABILIDADE DOS EQUIPAMENTOS MÉDICOS, FISIOTERÁPICOS E ODONTOLÓGICOS A SER GARANTIDA PELA MANUTENÇÃO PREVENTIVA E CORRETIVA DOS MESMOS, PROLONGANDO SUA  VIDA ÚTIL DESTES.</t>
  </si>
  <si>
    <t>PRESTAÇÃO DE SERVIÇOS DE MANUTENÇÃO DE PREVENTIVA E CORRETIVA EM EQUIPAMENTOS ODONTOLÓGICOS, MÉDICOS E FISIOTERÁPICOS, COM SUBSTITUIÇÃO DE PEÇAS</t>
  </si>
  <si>
    <t>MANUTENÇÃO DE PREVENTIVA E CORRETIVA EM EQUIPAMENTOS ODONTOLÓGICOS, MÉDICOS E FISIOTERÁPICOS</t>
  </si>
  <si>
    <t>PARA O LANÇAMENTO DO EVENTO S-2240 DO E-SOCIAL E DO PLANO ESTRATÉGICO DO PJBA.</t>
  </si>
  <si>
    <t>TRABALHO VISANDO A ELABORAÇÃO DE PROGRAMA DE GERENCIAMENTO DE RISCOS OCUPACIONAIS, DAS UNIDADES DE ENTRÂNCIA FINAL DO PODER JUDICIÁRIO DO ESTADO DA BAHIA.</t>
  </si>
  <si>
    <t>CONSULTORIA EM SEGURANÇA DO TRABALHO</t>
  </si>
  <si>
    <t>NECESSIDADE DE COLETA DE RESÍDUOS QUE PRECISAM DE TRATAMENTO ESPECIAL.</t>
  </si>
  <si>
    <t>SERVIÇO DE COLETA, TRANSPORTE E TRATAMENTO DE RESÍDUOS SÓLIDOS DE SAÚDE DAS UNIDADES DE PRONTO-ATENDIMENTO E CENTRO ODONTOLÓGICO.</t>
  </si>
  <si>
    <t>CONTRATO PARA  COLETA, TRANSPORTE E TRATAMENTO DE RESÍDUOS DOS SERVIÇOS DE SAÚDE – LIXO HOSPITALAR</t>
  </si>
  <si>
    <t>NECESSIDADE DE PRESTAÇÃO DE SERVIÇO PARA SUPORTE VENTILATÓRIO E ATENDIMENTO À PACIENTES.</t>
  </si>
  <si>
    <t>SERVIÇO DE ABASTECIMENTO DE OXIGÊNIO E DE AR COMPRIMIDO MEDICINAL, COM EMPRÉSTIMO GRATUITO DE CILINDROS, EM REGIME DE COMODATO.</t>
  </si>
  <si>
    <t>CONTRATO DE  ABASTECIMENTO DE OXIGÊNIO E DE AR COMPRIMIDO MEDICINAL</t>
  </si>
  <si>
    <t>SERVIÇO DE PRESTAÇÃO CONTINUADA NAS UNIDADES DO CENTRO ODONTOLÓGICO.</t>
  </si>
  <si>
    <t>SERVIÇO DE AUXILIAR E TÉCNICO EM SAÚDE BUCAL.</t>
  </si>
  <si>
    <t>CONTRATO DE PRESTAÇÃO DE SERVIÇOS DE AUXILIARES E TÉCNICOS EM SAÚDE BUCAL.</t>
  </si>
  <si>
    <t>APOIO AOS ENFERMEIROS E MÉDICOS QUE ATUAM NAS UNIDADES DO PRONTO-ATENDIMENTO NO FÓRUM RUY BARBOSA, PRÉDIO PRINCIPAL TJ E CENTRO DE MATERAIS E ESTERILIZAÇÃO</t>
  </si>
  <si>
    <t>SERVIÇO DE TÉCNICO EM ENFERMAGEM</t>
  </si>
  <si>
    <t>CONTRATO DE PRESTAÇÃO DE SERVIÇOS DE TÉCNICO EM ENFERMAGEM</t>
  </si>
  <si>
    <t>PASSAGENS AÉREAS</t>
  </si>
  <si>
    <t>PASSAGENS TERRESTRES</t>
  </si>
  <si>
    <t>SERVIÇOS DE TERCEIROS – PESSOA JURÍDICA</t>
  </si>
  <si>
    <t>SERVIÇOS DE TERCEIROS – PESSOA FÍSICA</t>
  </si>
  <si>
    <t>BANCO DO BRASIL</t>
  </si>
  <si>
    <t>CAIXA ECONÔMICA FEDERAL</t>
  </si>
  <si>
    <t>BRADESCO</t>
  </si>
  <si>
    <t>CONTRATO C28-21-S  DE CONSULTORIA EM GOVERNANÇA CORPORATIVA - LOTE 1</t>
  </si>
  <si>
    <t>CONTRATO C29-21-S  DE CONSULTORIA EM GOVERNANÇA CORPORATIVA - LOTE 2</t>
  </si>
  <si>
    <t>CONTRATAÇÃO DE PESSOA FÍSICA E JURÍDICA</t>
  </si>
  <si>
    <t>CONTRATO DE PRESTAÇÃO DE SERVIÇOS, QUE TEM POR OBJETO FORNECIMENTO DE PASSAGENS AÉREAS NACIONAIS E INTERNACIONAIS, CONSISTENTES EM RESERVA, MARCAÇÃO, EMISSÃO, REMARCAÇÃO OU ALTERAÇÃO, CANCELAMENTO, REEMBOLSO COM ENTREGA DE BILHETES.</t>
  </si>
  <si>
    <t>CONTRATO DE PRESTAÇÃO DE SERVIÇOS, QUE TEM POR OBJETO FORNECIMENTO DE PASSAGENS TERRESTRES NACIONAIS, CONSISTENTES EM RESERVA, MARCAÇÃO, EMISSÃO, REMARCAÇÃO OU ALTERAÇÃO, CANCELAMENTO, REEMBOLSO COM ENTREGA DE BILHETES.</t>
  </si>
  <si>
    <t>AQUISIÇÃO DE SERVIÇOS E INFRA-ESTRUTURA PARA REALIZAÇÃO DE EVENTOS</t>
  </si>
  <si>
    <t>PRESTAÇÃO DE SERVIÇOS, COMO AGENTE EXCLUSIVO PARA A CAPTAÇÃO E ADMINISTRAÇÃO DOS DEPÓSITOS JUDICIAIS, ADMINISTRATIVOS E FIANÇAS, BEM COMO DOS RECURSOS DESTINADOS AO PAGAMENTO DE PRECATÓRIOS E RPVS</t>
  </si>
  <si>
    <t>PRESTAÇÃO DE SERVIÇOS DE COBRANÇA E RECEPÇÃO DE DAJES</t>
  </si>
  <si>
    <t>LOCAÇÃO DE MÃO-DE-OBRA. - SERVIÇOS TERCEIRIZADOS</t>
  </si>
  <si>
    <t>OUTROS SERVIÇOS DE TERCEIROS - PESSOA JURÍDICA -  SERVIÇOS DE AGENCIAMENTO DE INTEGRAÇÃO DE ESTÁGIOS SUPERVISIONADOS.</t>
  </si>
  <si>
    <t xml:space="preserve">SERVIÇOS DE PESSOA FÍSICA – ESTAGIÁRIOS </t>
  </si>
  <si>
    <t>OUTROS SERVIÇOS DE TERCEIROS - PESSOA JURÍDICA -INCLUSÃO SOCIAL</t>
  </si>
  <si>
    <t>SERVIÇOS DE CLIPPING DIGITAL DA MÍDIA IMPRESSA, TELEVISIVA, RADIOFÔNICA E ON LINE, DE MATÉRIAS
VEICULADAS NA INTERNET, EMISSORAS DE TELEVISÃO E RÁDIO, JORNAIS E REVISTAS, DE MATÉRIAS DE INTERESSE DO TRIBUNAL DE JUSTIÇA DO ESTADO DA
BAHIA COMPREENDENDO A CAPTAÇÃO, A SELEÇÃO, A COMPILAÇÃO EM BANCO DE DADOS, O ORGANIZAÇÃO, A AVALIAÇÃO E A REMESSA DAS MATÉRIAS
AO TRIBUNAL.</t>
  </si>
  <si>
    <t>PRESTAÇÃO DE SERVIÇO DE ARRECADAÇÃO E DISTRIBUIÇÃO DOS DIREITOS AUTORAIS DO REPERTÓRIO NACIONAL E ESTRANGEIRO DA RÁDIO WEB TJBA</t>
  </si>
  <si>
    <t>CONTRATAÇÃO DE AGÊNCIA DE PROPAGANDA PARA PRESTAÇÃO DE SERVIÇOS POR DEMANDA, CONSISTENTES NO ESTUDO, PLANEJAMENTO, PRODUÇÃO, VEICULAÇÃO, ALÉM DE PUBLICAÇÕES DE CONTEÚDO EM MÍDIAS TELEVISIVAS, RADIOFÔNICAS E DE WEB, DE GRANDE CIRCULAÇÃO ESTADUAL</t>
  </si>
  <si>
    <t>CONTRATAÇÃO DE EMPRESA PARA PRESTAÇÃO DE SERVIÇOS DE APOIO TÉCNICO NA ÁREA DE COMUNICAÇÃO SOCIAL, A SEREM EXECUTADOS POR PRESTADORES DE SERVIÇOS, PARA ATENDER AS NECESSIDADES DO PODER JUDICIÁRIO DO ESTADO DA BAHIA (PJBA)</t>
  </si>
  <si>
    <t>CONTRATAÇÃO DA FERRAMENTA DE TRADUÇÃO DE LIBRAS E VOZ PARA O PORTAL DO PJBA</t>
  </si>
  <si>
    <t xml:space="preserve">CONTRATAÇÃO SOB DEMANDA DE EMPRESA ESPECIALIZADA NO FORNECIMENTO DE TRADUÇÃO DA LINGUA PORTUGUESA PARA A INTERPRETAÇÃO DA LÍNGUA BRASILEIRA DE SINAIS (LIBRAS) </t>
  </si>
  <si>
    <t>CONTRATAÇÃO DE EMPRESA ESPECIALIZADA PARA PRESTAÇÃO E EXECUÇÃO DOS SERVIÇOS DE TRANSMISSÃO POR STREAMING, SOB DEMANDA, DOS EVENTOS DO PODER JUDICIÁRIO DO ESTADO DA BAHIA, QUE OCORRERÁ NO PERÍODO DE 12 MESES, NA CAPITAL E QUANDO NECESSÁRIO, NO INTERIOR, COM FORNECIMENTO DE TODOS OS EQUIPAMENTOS E MATERIAIS NECESSÁRIOS PARA A PRESTAÇÃO DO SERVIÇO, COM A CAPTAÇÃO DA IMAGEM</t>
  </si>
  <si>
    <t>IMPLANTAÇÃO DO PROGRAMA DE GOVERNANÇA CORPORATIVA</t>
  </si>
  <si>
    <t>CONTRATAÇÃO DE SEMINÁRIOS, CONGRESSOS, INSTRUTORES, PALESTRANTES E ENPRESAS ESPECIALIZADOS PARA PRESTAR SERVIÇOS DE CAPACITAÇÃO PARA UNCORP.</t>
  </si>
  <si>
    <t xml:space="preserve">DESPESA DE NATUREZA CONTÍNUA PARA REALIZAÇÃO DAS ATRIBUIÇÕES REGIMENTAIS DA CGJ - EFETUAR CORREIÇÕES, SINDICÂNCIAS E FISCALIZAÇÃO DOS SERVIÇOS JUDICIÁRIOS, VISANDO ASSEGURAR O DESEMPENHO LEGAL DAS ATIVIDADES DA CORREGEDORIA GERAL DE JUSTIÇA. </t>
  </si>
  <si>
    <t xml:space="preserve">NECESSIDADE FUTURA DE EVENTUAL FORNECIMENTO DE BENS E PRESTAÇÃO DE SERVIÇOS, PLANEJAMENTO, COORDENAÇÃO, ORGANIZAÇÃO, MONTAGEM, EXECUÇÃO E ACOMPANHAMENTO DE EVENTOS DE INTERESSE INSTITUCIONAL DAS CORREGEDORIAS GERAL DA JUSTIÇA, NO ÂMBITO DA CAPITAL E INTERIOR, COM FORNECIMENTO DE TODA INFRAESTRUTURA NECESSÁRIA. </t>
  </si>
  <si>
    <t xml:space="preserve">NECESSIDADE FUTURA DE EVENTUAL CONTRATAÇÃO DE PRESTADORES DE SERVIÇOS E/OU PROFISSIONAIS ESPECIALIZADOS PARA CAPACITAÇÃO E TREINAMENTO DE SERVIDORES DA CORREGEDORIA GERAL DA JUSTIÇA, NO ÂMBITO DA CAPITAL E INTERIOR. </t>
  </si>
  <si>
    <t>DESPESA DE NATUREZA CONTÍNUA PARA REALIZAÇÃO DAS ATRIBUIÇÕES REGIMENTAIS DA CGJ - EFETUAR CORREIÇÕES, SINDICÂNCIAS E FISCALIZAÇÃO DOS SERVIÇOS JUDICIÁRIOS, VISANDO ASSEGURAR O DESEMPENHO LEGAL DAS ATIVIDADES DA CORREGEDORIA DAS COMARCAS DO INTERIOR.</t>
  </si>
  <si>
    <t>PARA REALIZAR O PAGAMENTO DA FOLHA DE PESSOAL E DOS FORNECEDORES.                          OBS: CONTRATO DE CAPTAÇÃO DE RECEITA.</t>
  </si>
  <si>
    <t xml:space="preserve">SERVIÇOS CONTINUADOS DE CONSULTORIA, MEDIANTE LICENÇA ANUAL DE USO DO SOFTWARE DENOMINADO “GESTÃO TRIBUTÁRIA”, VOLTADA A PRESTAÇÃO DOS SERVIÇOS DA ÁREA DE RETENÇÕES TRIBUTÁRIAS. </t>
  </si>
  <si>
    <t>CAPTAÇÃO E ADMINISTRAÇÃO DOS DEPÓSITOS JUDICIAIS                  OBS: CONTRATO DE CAPTAÇÃO DE RECEITA</t>
  </si>
  <si>
    <t>OBS: CONTRATO DE CAPTAÇÃO DE RECEITA</t>
  </si>
  <si>
    <t>FORNEC. POR DEMANDA DE ÁGUA MINERAL PARA UNID. JUDICIARIAS</t>
  </si>
  <si>
    <t>LOCAÇÃO DE IMÓVEL PARA FUNC. DE UNIDADES JUDUCIÁRIAS</t>
  </si>
  <si>
    <t>SERV.ESPECIALIZADOS E COTINUADOS DE VIGILANCIA PATRIMONIAL ARMADA</t>
  </si>
  <si>
    <t>SERV. DE COPEIRAGEM COM  FORNEC. DE INSUMOS</t>
  </si>
  <si>
    <t>SERV.DE CONTROLE DE ACESSO DE PESSOAS, VEICULOS EM UNID. JUDICIARIAS</t>
  </si>
  <si>
    <t>SERV. ESPECIALIZADOS E COTINUADOS DE RECEPÇAO  EM UNID. JUDICIÁRIAS</t>
  </si>
  <si>
    <t>SERV.ESPECIALIZADOS E CONTINUADOS DE CONDUÇÃO DE VEÍCULOS</t>
  </si>
  <si>
    <t>SERV.ESPECIALIZADOS E CONTINUIDADOS DE JARDINAGEM COM FORNEC.DE MATERIAL</t>
  </si>
  <si>
    <t>SERV. ESPECIALIZADOS E CONTINUADOS DE MONITORAMENTO ELETRONICO</t>
  </si>
  <si>
    <t>SERV.ESPECIALIZADOS E CONTINUADOS DE CAPTAÇÃO E AGENC. DE DEMANDAS</t>
  </si>
  <si>
    <t>SERVIÇOS DE LAVAGEM DE TAPETES, CARPETES POR DEMANDA</t>
  </si>
  <si>
    <t>SERV. DE DESCUPINIZAÇAO  E DESRATINIZAÇÃO, POR DEMANDA EM U. DO P.J.</t>
  </si>
  <si>
    <t>IMPRESSAO E ENCADERNAÇÃO GRÁFICA POR DEMANDA</t>
  </si>
  <si>
    <t xml:space="preserve">REDUÇÃO DE DESPESAS COM COMBUSTÍVEIS,.LOCAÇÃO E MANUT.DE VEICULOS. </t>
  </si>
  <si>
    <t>PREST.DE SERVIÇO DE LIMPEZA NAS UNID.JUDICIARIAS E ADMNISTRATIVAS</t>
  </si>
  <si>
    <t>FORNECIMENTO DE REFEIÇÃO PARA O TRIBUNAL DO JURI CAPITAL</t>
  </si>
  <si>
    <t>PUBLICIDADE INSTITUCIONAL</t>
  </si>
  <si>
    <t>MANUTENÇÃO DA FROTA PRÓPRIA DO P.JUDICIÁRIO</t>
  </si>
  <si>
    <t>SERVIÇOS DE FORNECIMENTO DE COMBUSTIVEL PARA VEICULOS DO P.J.</t>
  </si>
  <si>
    <t>SERVIÇOS DE FORNECIMENTO DE ENERGIA ELETRICA CAPITAL E INTERIOR</t>
  </si>
  <si>
    <t>SERVIÇOS DE FORNECIMENTO DE AGUA CAPITAL E INTERIOR</t>
  </si>
  <si>
    <t>PAG. DE SEGURO OBRIGATÓRIO PARA A FROTA DO P.JUDICIÁRIO</t>
  </si>
  <si>
    <t>CONTRIBUIÇÃO TRIBUTARIA</t>
  </si>
  <si>
    <t>NECESSIDADE DE MANUT. CONS. DOS IMOVEIS DO P.J.-ÍNTERIOR</t>
  </si>
  <si>
    <t>NECESSIDADE DE MANUT. E CONS. DOS IMOVEIS DO P.JUDICIÁRIO-INTERIOR</t>
  </si>
  <si>
    <t>SERVIÇOS DE MANUTENÇÃO CONTINUADA DE MÃO DE OBRA</t>
  </si>
  <si>
    <t>SERVIÇOS CONTINUADOS DE MANUTEÇÃO DE EQUIPAMENTOS DE REFRIGERAÇÃO</t>
  </si>
  <si>
    <t>SERVIÇO DE MANUTENÇÃO CONTINUADA EM ELEVADORES E PLATAFORMAS</t>
  </si>
  <si>
    <t>CONTRATO DE MANUTEÇÃO EM SUBESTAÇÕES ABRIGADAS</t>
  </si>
  <si>
    <t>SERVIÇO DE MANUTENÇÃO EM SISTEMAS DE INCÊNDIO, CAPITAL E INTERIOR</t>
  </si>
  <si>
    <t>MANUTENÇÃO CONTINUADA EM GERADORES</t>
  </si>
  <si>
    <t>SERVIÇO DE LIMPEZA EM FACHA DO EDF. ANEXO II DO COMPLEXO TJ</t>
  </si>
  <si>
    <t>SERVIÇOS DE LIMPEZA DE DUTOS DOS SISTEMAS DE AR CONDICIONADO EM 03 PRÉDIOS NA CAPITAL COM SISTEMAS DE REFRIGRAÇÃO ATRAVES DE DUTOS</t>
  </si>
  <si>
    <t xml:space="preserve">FORNECIMENTO DE PERCIANAS </t>
  </si>
  <si>
    <t>CONTRATO MÃO DE OBRA ADIMINITRATIVAS</t>
  </si>
  <si>
    <t>MANUTENÇÃO CONTINUADA DE SISTEMA A VACUO (VASOS SANITARIO QUE OPERAM POR SISTEMA A VACUO)</t>
  </si>
  <si>
    <t>SERVIÇOS DE CONTINUADO DE LIMPEZA DE RESERVATORIOS DE ÁGUA FRIA</t>
  </si>
  <si>
    <t>SERVIÇOS DE RECARGA E FORNEIMENTO DE EXTINTORES DE INCÊNDIO</t>
  </si>
  <si>
    <t>ADMINISTRAÇÃO DE BOLSA COMPLEMENTAR DE ESTÁGIO</t>
  </si>
  <si>
    <t>ADMINISTRAÇÃO DE BOLSA COMPLEMENTAR DE ESTÁGIO DO 1º GRAU</t>
  </si>
  <si>
    <t>ADMINISTRAÇÃO DE BOLSA COMPLEMENTAR DE ESTÁGIO DO 2º GRAU</t>
  </si>
  <si>
    <t>IMPLANTAÇÃO DO PROGRAMA DE GESTÃO DE PESSOAS POR COMPETÊNCIAS</t>
  </si>
  <si>
    <t>APOIO ÀS AÇÕES DE INCLUSÃO SOCIAL EM UNIDADE JUDICIÁRIA</t>
  </si>
  <si>
    <t>O SERVIÇO DE CLIPPING DE NOTÍCIAS É FUNDAMENTAL PARA AMPLIAR O ALCANCE E MEDIR A REPERCUSSÃO DAS ATIVIDADES DIÁRIAS DESENVOLVIDAS PELA ASCOM, PRINCIPALMENTE NO QUE SE REFERE AO ACOMPANHAMENTO DA DIVULGAÇÃO NOS VEÍCULOS DE IMPRENSA DOS ASSUNTOS RELACIONADOS À ATUAÇÃO DA JUSTIÇA ESTADUAL.</t>
  </si>
  <si>
    <t>PARA UMA PROGRAMAÇÃO MAIS ATRATIVA NA RÁDIO WEB, REGULARIZADA PELA RESOLUÇÃO 01/2022 É NECESSÁRIO O ECAD ATIVO</t>
  </si>
  <si>
    <t>PROPAGANDA E PUBLICIDADE FAZ PARTE DO PLANEJAMENTO ESTRATÉGICO DESTA CORTE, DEVENDO SER REALIZADA PELO MENOS, 01 (UMA) AÇÃO INSTITUCIONAL UTILIZANDO PLATAFORMAS DIVERSIFICADAS. DESSA FORMA É NECESSÁRIO QUE O TJ TENHA UM CONTRATO ATIVO COM AGÊNCIA(S) DE PUBLICIDADE</t>
  </si>
  <si>
    <t>PARA O FUNCIONAMENTO  DA TV JUSTIÇA E RÁDIO WEB, É DE EXTREMA NECESSIDADE A CONTRATAÇÃO DE EMPRESA PARA APOIO TÉCNICO NA ÁREA DE COMUNICAÇÃO</t>
  </si>
  <si>
    <t xml:space="preserve">A FERRAMENTA GARANTIRÁ O PLENO ACESSO DE PESSOAS COM DEFICIÊNCIA ÀS INFORMAÇÕES PUBLICADAS PELO PODER JUDICIÁRIO DA BAHIA - TANTO NO PORTAL, DE ACESSO ABERTO AO PÚBLICO, COMO NA INTRANET, DE ACESSO EXCLUSIVO DOS SERVIDORES. </t>
  </si>
  <si>
    <t>É DEVER LEGAL DO PODER PÚBLICO GARANTIR ÀS PESSOAS SURDAS OU COM DEFICIÊNCIA AUDITIVA O SEU EFETIVO E AMPLO ATENDIMENTO, POR MEIO DO USO E DA DIFUSÃO DA LIBRAS E DA TRADUÇÃO E DA INTERPRETAÇÃO DE LIBRAS - LÍNGUA PORTUGUESA. (DECRETO Nº 9.656, DE 27 DE DEZEMBRO DE 2018); A COMUNICAÇÃO PERMITE A CONSOLIDAÇÃO DA IDENTIDADE SURDA COMO UM MOVIMENTO POLÍTICO, SOCIAL E HISTÓRICO, SEM DISCRIMINAÇÃO E PRECONCEITO.</t>
  </si>
  <si>
    <t xml:space="preserve">O SERVIÇO DE TRANSMISSÃO DOS EVENTOS POR STREAMING É FUNDAMENTAL, PRINCIPALMENTE NO QUE SE REFERE ÀS MEDIDAS CAPAZES DE GARANTIR A ACESSIBILIDADE DA TRANSMISSÃO, EM TEMPO REAL, DE TODOS OS EVENTOS E SOLENIDADES REALIZADAS PELO PODER JUDICIÁRIO DO ESTADO DA BAHIA, TENDO COMO REFERÊNCIA A FORMA ATUAL DE REALIZAÇÃO DE EVENTOS EM TODO MUNDO, COMO FORMA DE ASSEGURAR O DISTANCIAMENTO SOCIAL NECESSÁRIO DURANTE O PERÍODO DE PANDEMIA. </t>
  </si>
  <si>
    <t xml:space="preserve">NECESSIDADE DE ATENDIMENTO AS SOLICITAÇÕES DE EVENTOS DEMANDADAS PELA PRESIDÊNCIA DO TJ-BA </t>
  </si>
  <si>
    <t>NECESSIDADE DE FORNECIMENTO DE PASSAGENS AÉREAS PARA SERVIDORES E MAGISTRADOS.</t>
  </si>
  <si>
    <t>CONTRATAÇÃO DE SERVIÇOS PARA REALIZAÇÃO DE EVENTOS DE CAPACITAÇÃO PARA MAGISTRADOS E SERVIDORES DO TJBA</t>
  </si>
  <si>
    <t>SERVIÇOS DE PESSOA FÍSICA – PRESTAÇÃO DE SERVIÇO – JUIZ LEIGO E CONCILIADOR</t>
  </si>
  <si>
    <t>MATERIAL DE EXPEDIENTE / ESCRITÓRIO</t>
  </si>
  <si>
    <t>DSP</t>
  </si>
  <si>
    <t>AQUISIÇÃO DE PILHA ATRAVÉS DE ATA DE REGISTRO DE PREÇOS P/ AS UNIDADES JUDICIÁRIAS DA CAPITAL E INTERIOR</t>
  </si>
  <si>
    <t>AQUISIÇÃO DE CAIXA DE PAPELÃO ATRAVÉS DE ATA DE REGISTRO DE PREÇOS P/ AS UNIDADES JUDICIÁRIAS DA CAPITAL E INTERIOR</t>
  </si>
  <si>
    <t>AQUISIÇÃO DE LACRE SEGURANÇA ATRAVÉS DE ATA DE REGISTRO DE PREÇOS P/ AS UNIDADES JUDICIÁRIAS DA CAPITAL E INTERIOR</t>
  </si>
  <si>
    <t>MATERIAL ESPECÍFICO</t>
  </si>
  <si>
    <t>MATERIAL DE MANUTENÇÃO</t>
  </si>
  <si>
    <t>AQUISIÇÃO DE MATERIAL HIDRÁULICO ATRAVÉS DE ATA DE REGISTRO DE PREÇOS P/ AS UNIDADES JUDICIÁRIAS DA CAPITAL E INTERIOR</t>
  </si>
  <si>
    <t>AQUISIÇÃO DE MATERIAL ELÉTRICO ATRAVÉS DE ATA DE REGISTRO DE PREÇOS P/ AS UNIDADES JUDICIÁRIAS DA CAPITAL E INTERIOR</t>
  </si>
  <si>
    <t>AQUISIÇÃO DE MATERIAL DE MANUTENÇÃO E CONSERCVAÇÃO DE BENS IMÓVEIS ATRAVÉS DE ATA DE REGISTRO DE PREÇOS P/ AS UNIDADES JUDICIÁRIAS DA CAPITAL E INTERIOR</t>
  </si>
  <si>
    <t>MATERILA ADMINISTRAÇÃO GERAL</t>
  </si>
  <si>
    <t>MATERIAL MANUTENÇÃO E CONSERVAÇÇÃO BENS MÓVEIS</t>
  </si>
  <si>
    <t>AQUISIÇÃO DE PALETES ATRAVÉS DE ATA DE REGISTRO DE PREÇOS P/ O ALMOXARIFADO</t>
  </si>
  <si>
    <t xml:space="preserve">MEDICAMENTOS - </t>
  </si>
  <si>
    <t xml:space="preserve">AQUISIÇÃO DE MEDICAMENTOS ATRAVÉS DE ATAS DE REGISTRO DE PREÇOS P/ AS UNIDADES JUDICIÁRIAS DA CAPITAL </t>
  </si>
  <si>
    <t>MATERIAL MÉDICO / ODONTOLÓGICO</t>
  </si>
  <si>
    <t xml:space="preserve">AQUISIÇÃO DE MATERIAIS DE MÉDICOS E ODONTOLÓGICOS DE ATAS DE REGISTRO DE PREÇOS P/ AS UNIDADES JUDICIÁRIAS DA CAPITAL </t>
  </si>
  <si>
    <t xml:space="preserve">MATERIAL DE LIMPEZA </t>
  </si>
  <si>
    <t>MATERIAL MANUTENÇÃO E CONSERVAÇÃO DE VEÍCULOS</t>
  </si>
  <si>
    <t>AQUISIÇÃO DE PNEUS ATRAVÉS DE ATA DE REGISTRO DE PREÇOS P/ OS VÉICULOS PRÓPRIOS DO PODER JUDICIÁRIO</t>
  </si>
  <si>
    <t>MATERIAL DE INFORMÁTICA (PROC. DADOS)</t>
  </si>
  <si>
    <t>GENÊROS ALIMENTÍCIOS</t>
  </si>
  <si>
    <t xml:space="preserve">AQUISIÇÃO DE LEITE DEVÉS E ATAS DE REGISTRO DE PREÇOS P/ AS UNIDADES JUDICIÁRIAS DA CAPITAL </t>
  </si>
  <si>
    <t xml:space="preserve">AQUISIÇÃO DE FRUTAS ATRAVÉS DE ATA DE REGISTRO DE PREÇOS P/ AS UNIDADES JUDICIÁRIAS DA CAPITAL </t>
  </si>
  <si>
    <t>APARELHOS E UTENSÍLIOS MATERIAL DE CONSUMO</t>
  </si>
  <si>
    <t>PLACAS E CARIMBOS</t>
  </si>
  <si>
    <t xml:space="preserve">AQUISIÇÃO DE CARIMBOS ATRAVÉS DE ATA DE REGISTRO DE PREÇOS P/ AS UNIDADES JUDICIÁRIAS DA CAPITAL </t>
  </si>
  <si>
    <t>MATERIAL DE VESTUÁRIO / UNIFORMES</t>
  </si>
  <si>
    <t>AQUISIÇÃO DE OPAS ATRAVÉS DE ATA DE REGISTRO DE PREÇOS P/ AS UNIDADES JUDICIÁRIAS DA CAPITAL E INTERIOR</t>
  </si>
  <si>
    <t>CONTRATO DE SERVIÇOS DE LOGÍSTICA DE ALMOXARIFADO</t>
  </si>
  <si>
    <t>CONTRATAÇÃO DE PRESTAÇÃO DE SERVIÇOS CONTINUADOS DE LOGÍSTICA DE MATERAIS DOS ALMOXARIFADO</t>
  </si>
  <si>
    <t>CONTRATAÇÃO DE SERVIÇO VISANDO LOGÍSTICA DE ALMOXARIFADO PARA RESSUPRIMENTO DAS DIVERSAS UNIDADES DO PODER JUDICIÁRIO</t>
  </si>
  <si>
    <t>CONTRATO DE SERVILOS DE PESQUISA DE PREÇOS</t>
  </si>
  <si>
    <t>CONTRATAÇÃO DE SERVIÇOS DE APOIO ADMINISTRATIVO NA ÁREA DE PESQUISA DE PREÇOS</t>
  </si>
  <si>
    <t>CONTRATAÇÃO DE SERVIÇO PARA APOIO ADMINISTRATIVO VISANDO INSTRUÇÃO DOS PROCESSOS P/ AQUISIÇÕES DE MATERIAIS E SERVIÇOS</t>
  </si>
  <si>
    <t>CONTRATO DE SEGUROS DE IMÓVEIS</t>
  </si>
  <si>
    <t xml:space="preserve">CONTRATAÇÃO DE SERVIÇOS ESPECIALIZADOS DE SEGURO P/ COBERTURA DOS BENS MÓVEIS E IMÓVEIS </t>
  </si>
  <si>
    <t>CONTRATAÇÃO DE SERVIÇO P/ FINS DE SEGURO DOS IMÓVEIS, VISANDO PREVENIR-SE CONTRA EVENTUAIS DANOS</t>
  </si>
  <si>
    <t>CONTRATO DE FORNECIMENTO DE ALIMENTAÇÃO</t>
  </si>
  <si>
    <t>CONTRAÇÃO DE SERVIÇOS ESPECIALIZADOS DE ALIMENTAÇÃO PARA FORNECIMENTO DE REFEIÇÕES, COFFE BREAK E LANCHES, PARA AS SESSÕES NO PRÉDIO DO TRIBUNAL DE JUSTIÇA</t>
  </si>
  <si>
    <t>CONTRATAÇÃO P/ FORNECIMENTO DE ALIMENTAÇÃO P/ AS SESSÕES DO TRIBUNAL PLENO, CÂMARAS E COMISSÕES</t>
  </si>
  <si>
    <t>CONTRATO PARA INVENTÁRIO DE BENS MÓVEIS,IMÓVEIS E INTANGÍVEIS</t>
  </si>
  <si>
    <t>CONTRATAÇÃO DE EMPRESA ESPECIALIZADA P/ REALIZAÇÃO DE INEVENTÁRIO DE BENS PATRIMONIAIS MÓVEIS, IMÓVEIS E ATIVO INTANGÍVEL</t>
  </si>
  <si>
    <t>CONTRATAÇÃO DE SERVIÇO P/ INVENTÁRIO DOS BENS MÓVEIS, IMÓVEIS E INTAGÍVEIS DO PODER JUDICIÁRIO</t>
  </si>
  <si>
    <t>APARELHO – BOMBA HIDRÁULICA</t>
  </si>
  <si>
    <t>MOBILIÁRIO</t>
  </si>
  <si>
    <t>AQUISIÇÃO DE BANCADAS ATRAVÉS DE ATA DE REGISTRO DE PREÇOS PARA UNIDADES JUDICIÁRIAS DA CAPITAL E INTERIOR</t>
  </si>
  <si>
    <t>AR CONDICIONADO</t>
  </si>
  <si>
    <t xml:space="preserve">EQUIPAMENTOS DE ADMINISTRAÇÃO GERAL </t>
  </si>
  <si>
    <t>AQUISIÇÃO DE FOGÃO ATRAVÉS DE ATA DE REGISTRO DE PREÇOS P/ AS UNIDADES JUDICIÁRIAS DA CAPITAL E INTERIOR</t>
  </si>
  <si>
    <t>AQUISIÇÃO DE CAFETEIRA INDUSTRIAL ATRAVÉS DE ATA DE REGISTRO DE PREÇOS P/ AS UNIDADES JUDICIÁRIAS DA CAPITAL E INTERIOR</t>
  </si>
  <si>
    <t>AQUISIÇÃO DE COFRES ATRAVÉS DE ATA DE REGISTRO DE PREÇOS P/ AS UNIDADES JUDICIÁRIAS DA CAPITAL E INTERIOR</t>
  </si>
  <si>
    <t>EQUIPAMENTOS COMUNICAÇÃO</t>
  </si>
  <si>
    <t>AQUISIÇÃO DE PROJETOR E TELA DE PROJEÇÃO ATRAVÉS DE ATA DE REGISTRO DE PREÇOS P/ AS UNIDADES JUDICIÁRIAS DA CAPITAL E INTERIOR</t>
  </si>
  <si>
    <t>AQUISIÇÃO DE RÁDIO TRANSCEPTOR ATRAVÉS DE ATA DE REGISTRO DE PREÇOS P/ AS UNIDADES JUDICIÁRIAS DA CAPITAL E INTERIOR</t>
  </si>
  <si>
    <t>EQUIPAMENTO HOSPITALAR</t>
  </si>
  <si>
    <t>AQUISIÇÃO DE CADEIRA DE RODAS ATRAVÉS DE ATA DE REGISTRO DE PREÇOS P/ AS UNIDADES JUDICIÁRIAS DA CAPITAL E INTERIOR</t>
  </si>
  <si>
    <t>MATERIAL BIBLIOGRÁFICO</t>
  </si>
  <si>
    <t>SISTEMA ADM GERAL</t>
  </si>
  <si>
    <t xml:space="preserve">AQUISIÇÃO DE MATERIAIS VISANDO O RESSUPRIMENTO P/ ATENDER ÀS DIVERSAS UNIDADES JUDICIAIS E ADMINISTRATIVAS </t>
  </si>
  <si>
    <t xml:space="preserve">AQUISIÇÃO DE MATERIAIS VISANDO O RESSUPRIMENTO DO ALMOXARIFADO P/ ATENDER ÀS DIVERSAS UNIDADES JUDICIAIS E ADMINISTRATIVAS </t>
  </si>
  <si>
    <t xml:space="preserve">AQUISIÇÃO DE MATERIAIS VISANDO O RESSUPRIMENTO P/  ATENDER A UNIDADE DO NÚCLEO DE DOCUMENTAÇÃO </t>
  </si>
  <si>
    <t xml:space="preserve">AQUISIÇÃO DE MATERIAIS VISANDO O RESSUPRIMENTO P/ A COORDENAÇÃO DE MANUTENÇÃO ATENDER ÀS DIVERSAS UNIDADES JUDICIAIS E ADMINISTRATIVAS </t>
  </si>
  <si>
    <t xml:space="preserve">AQUISIÇÃO DE MATERIAIS VISANDO O RESSUPRIMENTO DO ALMOXARIFADO </t>
  </si>
  <si>
    <t xml:space="preserve">AQUISIÇÃO DE MATERIAIS VISANDO O RESSUPRIMENTO DA DIRETORIA DE ASSISTÊNCIA À SAÚDE </t>
  </si>
  <si>
    <t xml:space="preserve">AQUISIÇÃO DE MATERIAIS VISANDO O RESSUPRIMENTO P/ COORDENAÇÃO DE TRANSPORTE </t>
  </si>
  <si>
    <t xml:space="preserve">AQUISIÇÃO DE MATERIAIS VISANDO O RESSUPRIMENTO P/ ÀS COPAS DOS PRÉDIOS DA CAPITAL </t>
  </si>
  <si>
    <t xml:space="preserve">AQUISIÇÃO DE MATERIAIS VISANDO O RESSUPRIMENTO P/ À COPA DO PRÉDIO DO TRIBUNAL </t>
  </si>
  <si>
    <t xml:space="preserve">AQUISIÇÃO DE MATERIAIS VISANDO O RESSUPRIMENTO P/ ATENDER ÀS DIVERSAS UNIDADES JUDICIAIS </t>
  </si>
  <si>
    <t xml:space="preserve">AQUISIÇÃO DE MATERIAIS VISANDO O RESSUPRIMENTO P/ ATENDER ÀS DIVERSAS UNIDADES  ADMINISTRATIVAS </t>
  </si>
  <si>
    <t>AQUISIÇÃO DE MATERIAIS VISANDO O RESSUPRIMENTO P/ ATENDER ÀS DIVERSAS UNIDADES JUDICIAIS E ADMINISTRATIVAS</t>
  </si>
  <si>
    <t>AQUISIÇÃO DE MATERIAIS VISANDO O RESSUPRIMENTO P/ ATENDER ÀS DIVERSAS UNIDADES ADMINISTRATIVAS</t>
  </si>
  <si>
    <t>AQUISIÇÃO DE MATERIAIS VISANDO ATENDER ÀS DIVERSAS UNIDADES JUDICIAIS E ADMINISTRATIVAS</t>
  </si>
  <si>
    <t>AQUISIÇÃO DE MATERIAIS VISANDO ATENDER AS NECESSIDADES DA GABINETE DE SEGURANÇA INSTITUCIONAL</t>
  </si>
  <si>
    <t>AQUISIÇÃO DE MATERIAIS VISANDO ATENDER ÀS DIVERSAS UNIDADES ADMINISTRATIVAS</t>
  </si>
  <si>
    <t>AQUISIÇÃO DE MATERIAIS VISANDO ATENDER ÀS NECESSIDADES UNIDADES JUDICIAIS E ADMINISTRATIVAS</t>
  </si>
  <si>
    <t>AQUISIÇÃO DE MATERIAIS VISANDO PROJETO DA ASCOM PARA TV JUSTIÇA</t>
  </si>
  <si>
    <t>LOCAÇÃO DE AMBULÂNCIAS TIPO UTI MÓVEL</t>
  </si>
  <si>
    <t>LOCAÇÃO DE AMBULÂNCIA PARA EVENTOS DO PJBA.</t>
  </si>
  <si>
    <t>CONTRATAÇÃO DE EMPRESA ESPECIALIZADA EM SERVIÇOS DE LOCAÇÃO DE AMBULÂNCIAS TIPO UTI MÓVEL – UNIDADE DE SUPORTE AVANÇADO, COM EQUIPE COMPLETA DE MÉDICO, ENFERMEIRO E MOTORISTA SOCORRISTA, PARA ATUAR NOS EVENTOS DO PJBA.</t>
  </si>
  <si>
    <t>CONTRATO DE DIGITALIZAÇÃO</t>
  </si>
  <si>
    <t>DIGITALIZAÇÃO E MIGRAÇÃO DE PROCESSOS PARA O PJE</t>
  </si>
  <si>
    <t>REALIZAÇÃO DE CONCURSO PÚBLICO DO TRIBUNAL DE JUSTIÇA</t>
  </si>
  <si>
    <t>OUTROS SERVIÇOS DE TERCEIROS - PESSOA JURÍDICA - SERVIÇOS DE ORIENTAÇÃO PROFISSIONAL, SERVIÇOS DE SELEÇÃO, INCLUSIVE EM CONCURSO DE VESTIBULAR</t>
  </si>
  <si>
    <t>OUTROS SERVIÇOS DE TERCEIROS - PESSOA JURÍDICA - SERV. TÉC. ESPECIALIZADOS</t>
  </si>
  <si>
    <t>OUTROS SERVIÇOS DE TERCEIROS - PESSOA JURÍDICA - SERV. TÉC. ESPECIALIZADOS MAPEAMENTO INSTITUCIONAL</t>
  </si>
  <si>
    <t>BANCO DE IMAGENS</t>
  </si>
  <si>
    <t>AQUISIÇÃO DE LICENÇA PARA FORNECIMENTO DE BANCO DE IMAGENS</t>
  </si>
  <si>
    <t>NECESSIDADE DO OBJETO PARA ATENDER AS DEMANDAS DAS CAMPANHAS PUBLICITÁRIAS.</t>
  </si>
  <si>
    <t>NECESSIDADE DE CONHECIMENTO AMPLO E ESPECIALIZADO EM GOVERNANÇA CORPORATIVA</t>
  </si>
  <si>
    <t>SERVIÇOS DE MANUTENÇÃO EM NOBREAK</t>
  </si>
  <si>
    <t>MANUTENÇÃO PLACAS ENERGIA SOLAR</t>
  </si>
  <si>
    <t>CONSTRUÇÃO DO NOVO FÓRUM DE ILHÉUS</t>
  </si>
  <si>
    <t>AMPLIAÇÃO DO COMPLEXO DE EUNÁPOLIS</t>
  </si>
  <si>
    <t xml:space="preserve">CONSTRUÇÃO DO NOVO FÓRUM DE BELO CAMPO </t>
  </si>
  <si>
    <t>CONSTRUÇÃO DO NOVO FÓRUM DE BAIANÓPOLIS</t>
  </si>
  <si>
    <t>REFORMA FACHADA FÓRUM RUY BARBOSA</t>
  </si>
  <si>
    <t>REFORMA DA FACHADA DO FRB/ILUMINAÇÃO EXTERNA E IMPERMEABILIZAÇÃO</t>
  </si>
  <si>
    <t>SERV.ESPECIALIZADOS E CONTINUADOS DE APOIO A MOVIMENTAÇÃO DE BENS</t>
  </si>
  <si>
    <t>CONTRATO DE REFEIÇÕES</t>
  </si>
  <si>
    <t>FORNEC. E DISTRIBUIÇÃO DE GARRAFÕES DE AGUA POTAVEL SEM GAS - TRATA-SE DE UM ÚNICO CONTRATO PARA ATENDER TODAS AS UNIDADES SOLICITANTES</t>
  </si>
  <si>
    <t>SERVIÇOS ESP. E CONT. DE COPEIRAGEM COM FORNECIMENTO DE INSUMOS - TRATA-SE DE UM ÚNICO CONTRATO PARA ATENDER TODAS AS UNIDADES SOLICITANTES</t>
  </si>
  <si>
    <t>SERVIÇOS ESPECIALIZADOS DE RECEPCIONISTAS - TRATA-SE DE UM ÚNICO CONTRATO PARA ATENDER TODAS AS UNIDADES SOLICITANTES</t>
  </si>
  <si>
    <t>SERVIÇOS DE CONTROLE DE ACESSO DE PESSOAS/MATERIAIS/VEÍCULOS - TRATA-SE DE 5 (CINCO) CONTRATOS REGIONALIZADOS PARA ATENDER A TODAS AS UNIDADES SOLCITANTES</t>
  </si>
  <si>
    <t>SERV.ESPECIALIZADOS E CONTINUADOS DE CONDUÇÃO DE VEICULO - TRATA-SE DE UM ÚNICO CONTRATO PARA ATENDER TODAS AS UNIDADES SOLICITANTES</t>
  </si>
  <si>
    <t>SERV. DE LAVAGEM DE CARPETES,TAPETES POLTRONAS ETC. - TRATA-SE DE UM ÚNICO CONTRATO PARA ATENDER TODAS AS UNIDADES SOLICITANTES</t>
  </si>
  <si>
    <t>SERVIÇOS DE DESRATINIZAÇÃO, DESCUPINIZAÇÃO - TRATA-SE DE UM ÚNICO CONTRATO PARA ATENDER TODAS AS UNIDADES SOLICITANTES</t>
  </si>
  <si>
    <t>SERVIÇOS DE ENCADERNAÇÃO E IMPRESSAO GRAFICA - TRATA-SE DE UM ÚNICO CONTRATO PARA ATENDER TODAS AS UNIDADES SOLICITANTES</t>
  </si>
  <si>
    <t>SERV.ESPECIALIZADOES CONTINUADOS DE LOCAÇÃO DE VEÍCULOS - TRATA-SE DE UM ÚNICO CONTRATO PARA ATENDER TODAS AS UNIDADES SOLICITANTES</t>
  </si>
  <si>
    <t>SERVIÇOS DE LIMPEZA COM FORNEC. DE MATERIAIS  CAP E INTERIOR - TRATA-SE DE 6 (SEIS) CONTRATOS REGIONALIZADOS PARA ATENDER A TODAS AS UNIDADES SOLCITANTES</t>
  </si>
  <si>
    <t>SERVIÇOS DE LIMPEZA COM FORNEC. DE MATERIAIS  CAP E INTERIOR  - TRATA-SE DE 6 (SEIS) CONTRATOS REGIONALIZADOS PARA ATENDER A TODAS AS UNIDADES SOLCITANTES</t>
  </si>
  <si>
    <t>SERVIÇOS DE GERENCIAMENTO E ADM DE MANUTENÇÃO DE VEÍCULOS - TRATA-SE DE UM ÚNICO CONTRATO PARA ATENDER TODAS AS UNIDADES SOLICITANTES</t>
  </si>
  <si>
    <t>SERVIÇOS DE GERENCIAMENTO DE ABASTECIMENTO DE VEÍCULOS  - TRATA-SE DE UM ÚNICO CONTRATO PARA ATENDER TODAS AS UNIDADES SOLICITANTES</t>
  </si>
  <si>
    <t>SERVIÇOS DE FORNECIMENTO DE ENERGIA ELETRICA CAP/INTERIOR (COELBA) - TRATA-SE DE 250 CONTRATOS REGIONALIZADOS PARA ATENDER A TODAS AS UNIDADES SOLCITANTES</t>
  </si>
  <si>
    <t>SERVIÇOS DE FORNECIEMTO DE AGUA CAP/INTERIOR (EMBASA) - TRATA-SE DE 204 CONTRATOS REGIONALIZADOS PARA ATENDER A TODAS AS UNIDADES SOLCITANTES</t>
  </si>
  <si>
    <t>CONTRATO DE MANUTENÇÃO DE SUBESTAÇÃO - TRATA-SE DE UM ÚNICO CONTRATO PARA ATENDER TODAS AS UNIDADES SOLICITANTES</t>
  </si>
  <si>
    <t>CONTRATO DE MANUTENÇÃODE NOBREAK - TRATA-SE DE DOIS CONTRATOS PARA ATENDER TODAS AS UNIDADES SOLICITANTES</t>
  </si>
  <si>
    <t>PROJETOS ARQUITETONICOS - TRATA-SE DE UM ÚNICO CONTRATO PARA ATENDER TODAS AS UNIDADES SOLICITANTES</t>
  </si>
  <si>
    <t>PROJETOS COMPLEMENTARES - TRATA-SE DE UM ÚNICO CONTRATO PARA ATENDER TODAS AS UNIDADES SOLICITANTES</t>
  </si>
  <si>
    <t>PROJETOS ESTRUTURAIS E FUNDAÇÃO  - TRATA-SE DE UM ÚNICO CONTRATO PARA ATENDER TODAS AS UNIDADES SOLICITANTES</t>
  </si>
  <si>
    <t>CONTRATOS SOB DEMANDA PARA OBRAS NO INTERIOR DO ESTADO DA BAHIA - TRATA-SE DE 5 (CINCO) CONTRATOS PARA ATENDER TODAS AS UNIDADES SOLICITANTES</t>
  </si>
  <si>
    <t>CONTRATOS SOB DEMANDA PARA OBRAS NA CAPITAL - TRATA-SE DE UM ÚNICO CONTRATO PARA ATENDER TODAS AS UNIDADES SOLICITANTES</t>
  </si>
  <si>
    <t>AQUISIÇÃO DE MATERIAL PROCESS. DADOS P/ AS UNIDADES JUDICIÁRIAS DA CAPITAL E INTERIOR</t>
  </si>
  <si>
    <t>AQUISIÇÃO DE PAPEL ATRAVÉS DE ATA DE REGISTRO DE PREÇOS P/ AS UNIDADES JUDICIÁRIAS DA CAPITAL E INTERIOR - TRATA-SE DE 20.000 rs PARA ATENDER A TODAS AS UNIDADES JUDICIÁRIAS</t>
  </si>
  <si>
    <t>AQUISIÇÃO DE COPOS DESCARTÁVEIS ATRAVÉS DE ATA DE REGISTRO DE PREÇOS P/ AS UNIDADES JUDICIÁRIAS DA CAPITAL E INTERIOR - TRATA-SE DE 20.000 pct PARA ATENDER A TODAS AS UNIDADES JUDICIÁRIAS</t>
  </si>
  <si>
    <t>AQUISIÇÃO DE CAIXA ARQUIVO ATRAVÉS DE ATA DE REGISTRO DE PREÇOS P/ AS UNIDADES JUDICIÁRIAS DA CAPITAL E INTERIOR - TRATA-SE DE 20.000 un. PARA ATENDER A TODAS AS UNIDADES JUDICIÁRIAS</t>
  </si>
  <si>
    <t>AQUISIÇÃO DE ETIQUETA ATRAVÉS DE ATA DE REGISTRO DE PREÇOS P/ AS UNIDADES JUDICIÁRIAS DA CAPITAL E INTERIOR - TRATA-SE DE 300 pcts. PARA ATENDER A TODAS AS UNIDADES JUDICIÁRIAS</t>
  </si>
  <si>
    <t>AQUISIÇÃO DE BLOCO AUTOADESIVO E PORTA DOCUMENTOS ATRAVÉS DE ATA DE REGISTRO DE PREÇOS P/ AS UNIDADES JUDICIÁRIAS DA CAPITAL E INTERIOR - TRATA-SE DE 1250 pcts. PARA ATENDER A TODAS AS UNIDADES JUDICIÁRIAS</t>
  </si>
  <si>
    <t>AQUISIÇÃO DE PASTAS, PRANCHETA E REGISTRADOR A/Z ATRAVÉS DE ATA DE REGISTRO DE PREÇOS P/ AS UNIDADES JUDICIÁRIAS DA CAPITAL E INTERIOR - TRATA-SE DE 37.523 uns. PARA ATENDER A TODAS AS UNIDADES JUDICIÁRIAS</t>
  </si>
  <si>
    <t>AQUISIÇÃO DE CANETA ATRAVÉS DE ATA DE REGISTRO DE PREÇOS P/ AS UNIDADES JUDICIÁRIAS DA CAPITAL E INTERIOR - TRATA-SE DE 20.000 uns. PARA ATENDER A TODAS AS UNIDADES JUDICIÁRIAS</t>
  </si>
  <si>
    <t>AQUISIÇÃO DE CINTA ELÁSTICA ATRAVÉS DE ATA DE REGISTRO DE PREÇOS P/ AS UNIDADES JUDICIÁRIAS DA CAPITAL E INTERIOR - TRATA-SE DE 15.000 uns. PARA ATENDER A TODAS AS UNIDADES JUDICIÁRIAS</t>
  </si>
  <si>
    <t>AQUISIÇÃO DE GARRAFA TÉRMICA ATRAVÉS DE ATA DE REGISTRO DE PREÇOS P/ AS UNIDADES JUDICIÁRIAS DA CAPITAL E INTERIOR - TRATA-SE DE 450 uns. PARA ATENDER A TODAS AS UNIDADES JUDICIÁRIAS</t>
  </si>
  <si>
    <t>AQUISIÇÃO DE ESCADA ATRAVÉS DE ATA DE REGISTRO DE PREÇOS P/ AS UNIDADES JUDICIÁRIAS DA CAPITAL E INTERIOR - TRATA-SE DE 60 uns. PARA ATENDER A TODAS AS UNIDADES JUDICIÁRIAS</t>
  </si>
  <si>
    <t>AQUISIÇÃO DE BANDEIRAS ATRAVÉS DE ATA DE REGISTRO DE PREÇOS P/ AS UNIDADES JUDICIÁRIAS DA CAPITAL E INTERIOR  - TRATA-SE DE 300 uns. PARA ATENDER A TODAS AS UNIDADES JUDICIÁRIAS</t>
  </si>
  <si>
    <t>AQUISIÇÃO DE CARROS DE CARGAS E ACESSÓRIOS ATRAVÉS DE ATA DE REGISTRO DE PREÇOS P/ AS UNIDADES JUDICIÁRIAS DA CAPITAL E INTERIOR - TRATA-SE DE 70 uns. PARA ATENDER A TODAS AS UNIDADES JUDICIÁRIAS</t>
  </si>
  <si>
    <t>AQUISIÇÃO DE PAPEL HIGIÊNICO ATRAVÉS DE ATA DE REGISTRO DE PREÇOS P/ AS UNIDADES JUDICIÁRIAS DA CAPITAL E INTERIOR - TRATA-SE DE 9.000 pcts. PARA ATENDER A TODAS AS UNIDADES JUDICIÁRIAS</t>
  </si>
  <si>
    <t>AQUISIÇÃO DE MATERIAIS DE LIMPEZA DIVERSOS ATRAVÉS DE ATA DE REGISTRO DE PREÇOS P/ AS UNIDADES JUDICIÁRIAS DA CAPITAL E INTERIOR - TRATA-SE DE 250.000 uns/pcts. PARA ATENDER A TODAS AS UNIDADES JUDICIÁRIAS</t>
  </si>
  <si>
    <t>AQUISIÇÃO DE AÇUÇAR ATRAVÉS DE ATA DE REGISTRO DE PREÇOS P/ AS UNIDADES JUDICIÁRIAS DA CAPITAL - TRATA-SE DE 7.000 kg  PARA ATENDER A TODAS AS UNIDADES JUDICIÁRIAS</t>
  </si>
  <si>
    <t>AQUISIÇÃO DE CAFÉ ATRAVÉS DE ATA DE REGISTRO DE PREÇOS P/ AS UNIDADES JUDICIÁRIAS DA CAPITAL  - TRATA-SE DE 20.000 kg  PARA ATENDER A TODAS AS UNIDADES JUDICIÁRIAS</t>
  </si>
  <si>
    <t>AQUISIÇÃO DE CAFÉ ATRAVÉS DE ATA DE REGISTRO DE PREÇOS P/ AS UNIDADES JUDICIÁRIAS DA CAPITAL - TRATA-SE DE 20.000 kg  PARA ATENDER A TODAS AS UNIDADES JUDICIÁRIAS</t>
  </si>
  <si>
    <t>AQUISIÇÃO DE CAFETEIRA DOMÉSTICA ATRAVÉS DE ATA DE REGISTRO DE PREÇOS P/ AS UNIDADES JUDICIÁRIAS DA CAPITAL  - TRATA-SE 50 uns.  PARA ATENDER A TODAS AS UNIDADES JUDICIÁRIAS</t>
  </si>
  <si>
    <t>AQUISIÇÃO DE VENTILADOR ATRAVÉS DE ATA DE REGISTRO DE PREÇOS P/ AS UNIDADES JUDICIÁRIAS DA CAPITAL - TRATA-SE 100 uns.  PARA ATENDER A TODAS AS UNIDADES JUDICIÁRIAS</t>
  </si>
  <si>
    <t>AQUISIÇÃO DE BOMBAS HIDRÁULICAS ATRAVÉS DE ATA DE REGISTRO DE PREÇOS PARA REPOSIÇÕES NAS UNIDADES JUDICIÁRIAS DA CAPITAL E INTERIOR  - TRATA-SE 23 uns.  PARA ATENDER A TODAS AS UNIDADES JUDICIÁRIAS</t>
  </si>
  <si>
    <t>AQUISIÇÃO DE ARMÁRIOS ATRAVÉS DE ATA DE REGISTRO DE PREÇOS PARA REPOSIÇÕES NAS UNIDADES JUDICIÁRIAS DA CAPITAL E INTERIOR - TRATA-SE 495 uns.  PARA ATENDER A TODAS AS UNIDADES JUDICIÁRIAS</t>
  </si>
  <si>
    <t>AQUISIÇÃO DE MESAS ATRAVÉS DE ATA DE REGISTRO DE PREÇOS PARA UNIDADES JUDICIÁRIAS DA CAPITAL E INTERIOR - TRATA-SE 955 uns.  PARA ATENDER A TODAS AS UNIDADES JUDICIÁRIAS</t>
  </si>
  <si>
    <t>AQUISIÇÃO DE SOFÁS ATRAVÉS DE ATA DE REGISTRO DE PREÇOS PARA UNIDADES JUDICIÁRIAS DA CAPITAL E INTERIOR - TRATA-SE 141 uns.  PARA ATENDER A TODAS AS UNIDADES JUDICIÁRIAS</t>
  </si>
  <si>
    <t>AQUISIÇÃO DE PAINÉIS ATRAVÉS DE ATA DE REGISTRO DE PREÇOS PARA UNIDADES JUDICIÁRIAS DA CAPITAL E INTERIOR - TRATA-SE 90 uns.  PARA ATENDER A TODAS AS UNIDADES JUDICIÁRIAS</t>
  </si>
  <si>
    <t>AQUISIÇÃO DE POLTRONAS ATRAVÉS DE ATA DE REGISTRO DE PREÇOS PARA UNIDADES JUDICIÁRIAS DA CAPITAL E INTERIOR - TRATA-SE 1100 uns.  PARA ATENDER A TODAS AS UNIDADES JUDICIÁRIAS</t>
  </si>
  <si>
    <t>AQUISIÇÃO DE CADEIRAS ATRAVÉS DE ATA DE REGISTRO DE PREÇOS PARA UNIDADES JUDICIÁRIAS DA CAPITAL E INTERIOR  - TRATA-SE 1.800 uns.  PARA ATENDER A TODAS AS UNIDADES JUDICIÁRIAS</t>
  </si>
  <si>
    <t>AQUISIÇÃO DE GAVETEIROS ATRAVÉS DE ATA DE REGISTRO DE PREÇOS PARA UNIDADES JUDICIÁRIAS DA CAPITAL E INTERIOR - TRATA-SE 230 uns.  PARA ATENDER A TODAS AS UNIDADES JUDICIÁRIAS</t>
  </si>
  <si>
    <t>AQUISIÇÃO DE LONGARINAS ATRAVÉS DE ATA DE REGISTRO DE PREÇOS PARA UNIDADES JUDICIÁRIAS DA CAPITAL E INTERIOR - TRATA-SE 600 uns.  PARA ATENDER A TODAS AS UNIDADES JUDICIÁRIAS</t>
  </si>
  <si>
    <t>AQUISIÇÃO DE MÓDULO DE ATENDIMENTO ATRAVÉS DE ATA DE REGISTRO DE PREÇOS PARA UNIDADES JUDICIÁRIAS DA CAPITAL E INTERIOR - TRATA-SE 30 uns.  PARA ATENDER A TODAS AS UNIDADES JUDICIÁRIAS</t>
  </si>
  <si>
    <t>AQUISIÇÃO DE ESTAÇÃO DE TRABALHO ATRAVÉS DE ATA DE REGISTRO DE PREÇOS PARA UNIDADES JUDICIÁRIAS DA CAPITAL E INTERIOR - TRATA-SE 40 uns.  PARA ATENDER A TODAS AS UNIDADES</t>
  </si>
  <si>
    <t>AQUISIÇÃO DE APARELHOS DE AR CONDICIONADO TIPO SPLIT ATRAVÉS DE ATA DE REGISTRO DE PREÇOS P/ AS UNIDADES JUDICIÁRIAS DA CAPITAL E INTERIOR - TRATA-SE 340 uns.  PARA ATENDER A TODAS AS UNIDADES</t>
  </si>
  <si>
    <t>AQUISIÇÃO DE REFRIGERADOR E FRIGOBAR ATRAVÉS DE ATA DE REGISTRO DE PREÇOS P/ AS UNIDADES JUDICIÁRIAS DA CAPITAL E INTERIOR  - TRATA-SE 62 uns.  PARA ATENDER A TODAS AS UNIDADES</t>
  </si>
  <si>
    <t>AQUISIÇÃO DE FORNO MICROONDAS ATRAVÉS DE ATA DE REGISTRO DE PREÇOS P/ AS UNIDADES JUDICIÁRIAS DA CAPITAL E INTERIOR - TRATA-SE 122 uns.  PARA ATENDER A TODAS AS UNIDADES</t>
  </si>
  <si>
    <t>AQUISIÇÃO DE BEBEDOUROS ATRAVÉS DE ATA DE REGISTRO DE PREÇOS P/ AS UNIDADES JUDICIÁRIAS DA CAPITAL E INTERIOR  - TRATA-SE 250 uns.  PARA ATENDER A TODAS AS UNIDADES</t>
  </si>
  <si>
    <t>AQUISIÇÃO DE PURIFICADOR DE ÁGUA ATRAVÉS DE ATA DE REGISTRO DE PREÇOS P/ AS UNIDADES JUDICIÁRIAS DA CAPITAL E INTERIOR  - TRATA-SE 334 uns.  PARA ATENDER A TODAS AS UNIDADES</t>
  </si>
  <si>
    <t>AQUISIÇÃO DE NOBREAK ATRAVÉS DE ATA DE REGISTRO DE PREÇOS P/ AS UNIDADES JUDICIÁRIAS DA CAPITAL E INTERIOR - TRATA-SE 100 uns.  PARA ATENDER A TODAS AS UNIDADES</t>
  </si>
  <si>
    <t>AQUISIÇÃO DE KIT SONORIZAÇÃO ATRAVÉS DE ATA DE REGISTRO DE PREÇOS P/ AS UNIDADES JUDICIÁRIAS DA CAPITAL E INTERIOR - TRATA-SE 30 uns.  PARA ATENDER A TODAS AS UNIDADES</t>
  </si>
  <si>
    <t>AQUISIÇÃO DE TV ATRAVÉS DE ATA DE REGISTRO DE PREÇOS P/ AS UNIDADES JUDICIÁRIAS DA CAPITAL E INTERIOR - TRATA-SE 30 uns.  PARA ATENDER A TODAS AS UNIDADES</t>
  </si>
  <si>
    <t>AQUISIÇÃO EQUIPAMENTOS DE RÁDIO E TV P/ AS UNIDADES DA ASCOM E UNICORP - TRATA-SE 151 uns.  PARA ATENDER A TODAS AS UNIDADES</t>
  </si>
  <si>
    <t>AQUISIÇÃO DE LIVROS - TRATA-SE 80 uns.  PARA ATENDER A TODAS AS UNIDADES</t>
  </si>
  <si>
    <t>AQUISIÇÃO DE LIVROS  - TRATA-SE 80 uns.  PARA ATENDER A TODAS AS UNIDADES</t>
  </si>
  <si>
    <t>FRAGMENTADORA - TRATA-SE 10uns.  PARA ATENDER A TODAS AS UNIDADES</t>
  </si>
  <si>
    <t>Alta</t>
  </si>
  <si>
    <t>Média</t>
  </si>
  <si>
    <t>Baixa</t>
  </si>
  <si>
    <t>ADMINISTRATIVO</t>
  </si>
  <si>
    <t>SERVIÇOS DE COLETA, TRANSPORTE, ENTREGA DOCUMENTAÇÃO EM ÂMBITO REGIONAL, DE OBJETOS COM ENTREGA SOB REGISTRO, COM AVISO DE RECEBIMENTO - TRATA-SE DE UM ÚNICO CONTRATO PARA ATENDER TODAS AS UNIDADES SOLICITANTES</t>
  </si>
  <si>
    <t>SERVIÇO DE COLETA, TRANSPORTE E ENTREGA DE ENCOMENDA AGRUPADA - TRATA-SE DE UM ÚNICO CONTRATO PARA ATENDER TODAS AS UNIDADES SOLICITANTES</t>
  </si>
  <si>
    <t>GUARDA DOCUMENTAL E ARQUIVAMENTO E DESARQUIVAMENTO DE DOCUMENTOS - TRATA-SE DE UM ÚNICO CONTRATO PARA ATENDER TODAS AS UNIDADES SOLICITANTES</t>
  </si>
  <si>
    <t>SERVIÇOS DE PROTOCOLO, ARQUIVAMENTO, DESARQUIVAMENTO E DEMAIS MOVIMENTAÇÕES DOCUMENTAIS  - TRATA-SE DE UM ÚNICO CONTRATO PARA ATENDER TODAS AS UNIDADES SOLICITANTES</t>
  </si>
  <si>
    <t>MANUTENÇÃO EM LEITORES DE MICROFILMES COM FORNECIMENTO DE INSUMOS - TRATA-SE DE UM ÚNICO CONTRATO PARA ATENDER TODAS AS UNIDADES SOLICITANTES</t>
  </si>
  <si>
    <t>DIGITALIZAÇÃO DE PROCESSOS - TRATA-SE DE UM ÚNICO CONTRATO PARA ATENDER TODAS AS UNIDADES SOLICITANTES</t>
  </si>
  <si>
    <t>ATA DE REGISTRO DE PREÇOS PARA EVENTOS - TRATA-SE DE UM ÚNICO CONTRATO PARA ATENDER TODAS AS UNIDADES SOLICITANTES</t>
  </si>
  <si>
    <t>AQUISIÇÃO DE PASSAGENS AÉREAS - TRATA-SE DE UM ÚNICO CONTRATO PARA ATENDER TODAS AS UNIDADES SOLICITANTES</t>
  </si>
  <si>
    <t>2º GRAU</t>
  </si>
  <si>
    <t>1º GRAU</t>
  </si>
  <si>
    <t>UNIDADE</t>
  </si>
  <si>
    <t>Contrato</t>
  </si>
  <si>
    <t>Resmas</t>
  </si>
  <si>
    <t>Pacotes</t>
  </si>
  <si>
    <t>Caixas</t>
  </si>
  <si>
    <t>AQUISIÇÃO DE MATERIAIS DE EXPEDIENTE DIVERSOS ATRAVÉS DE ATA DE REGISTRO DE PREÇOS P/ AS UNIDADES JUDICIÁRIAS DA CAPITAL E INTERIOR</t>
  </si>
  <si>
    <t>Unidades</t>
  </si>
  <si>
    <t>OBJETO</t>
  </si>
  <si>
    <t>Macrodesafios do Planejamento Estratégico 2021-2026</t>
  </si>
  <si>
    <t>Enfrentamento à Corrupção, à Improbidade Administrativa e aos Ilícitos Eleitorais</t>
  </si>
  <si>
    <t>CUSTEIO/MANUTENÇÃO</t>
  </si>
  <si>
    <t>Aperfeiçoamento da Gestão Administrativa e da Governança Judiciária</t>
  </si>
  <si>
    <t>Garantia dos Direitos Fundamentais</t>
  </si>
  <si>
    <t>Aperfeiçoamento da Gestão de Pessoas</t>
  </si>
  <si>
    <t xml:space="preserve">Prevenção de Litígios e Adoção de Soluções Consensuais para os Conflitos  </t>
  </si>
  <si>
    <t>Garantia dos direitos fundamentais</t>
  </si>
  <si>
    <t>Agilidade e Produtividade na Prestação Jurisdicional</t>
  </si>
  <si>
    <t>Fortalecimento da Relação Institucional do Poder Judiciário com a Sociedade</t>
  </si>
  <si>
    <t>Fortalecimento da Estratégia Nacional de TIC e de Proteção de Dados</t>
  </si>
  <si>
    <t>Aperfeiçoamento da Gestão Orçamentária e Financeira</t>
  </si>
  <si>
    <t>Contrato - ARP</t>
  </si>
  <si>
    <t>JUSTIFICATIVA ,,</t>
  </si>
  <si>
    <t>Total Geral</t>
  </si>
  <si>
    <t>Valor</t>
  </si>
  <si>
    <t>Esfera Institucional</t>
  </si>
  <si>
    <t>Kilogramas (Kg)</t>
  </si>
  <si>
    <t>Quantidade</t>
  </si>
  <si>
    <t>%</t>
  </si>
  <si>
    <t>Litros (L)</t>
  </si>
  <si>
    <t>Macrodesafios do Poder Judiciário</t>
  </si>
  <si>
    <t>Prioridade</t>
  </si>
  <si>
    <t>Unidade Gestora</t>
  </si>
  <si>
    <t>Ação Orçamentária</t>
  </si>
  <si>
    <t>Contagem de OBJETO</t>
  </si>
  <si>
    <t>Itens de Aquisição</t>
  </si>
  <si>
    <t>CONTRATAÇÃO DE EMPRESA DE ENGENHARIA PARA A EXECUÇÃO DOS SERVIÇOS TÉCNICOS QUE COMPREENDEM AVALIAÇÃO E COMPATIBILIZAÇÃO DE PROJETOS; COMPATIBILIZAÇÃO DE ORÇAMENTO, CRONOGRAMAS, PLANEJAMENTO DA OBRA E APOIO À FISCALIZAÇÃO DE OBRA, COM EMISSÃO DE COMUNICADOS, RELATÓRIOS, ATAS DE REUNIÕES E PARECERES; MEDIÇÕES E OUTROS DE MESMA NATUREZA, DEMANDADOS PELA ADMINISTRAÇÃO DO TRIBUNAL DE JUSTIÇA DA BAHIA, PARA A OBRA DE CONSTRUÇÃO E ADEQUAÇÃO PARA AMPLIAÇÃO DO COMPLEXO JUDICIÁRIO DA COMARCA DE ALAGOINHAS.</t>
  </si>
  <si>
    <t>CONFECÇÃO DO ARQUIVO DIGITAL (E-BOOK)</t>
  </si>
  <si>
    <t>CONTRATAÇÃO DE EMPRESA ESPECIALIZADA DE CONFECÇÃO DO ARQUIVO DIGITAL (E[1]BOOK) DA 3ª E 4ª EDIÇÃO DA REVISTA NOVATIO, COM ATÉ 200 PÁGINAS, DIMENSÕES ALTURA (23CM X 16CM) LARGURA.</t>
  </si>
  <si>
    <t>LOCAÇÃO DE VEÍCULOS AUTOMOTORES DE REPRESENTAÇÃO</t>
  </si>
  <si>
    <t>PRESTAÇÃO DOS SERVIÇOS ESPECIALIZADOS E CONTINUADOS DE LOCAÇÃO DE 76 (SETENTA E SEIS) VEÍCULOS AUTOMOTORES PARA ATENDER ÀS NECESSIDADES DO PODER JUDICIÁRIO DO ESTADO DA BAHIA POR UM PERÍODO DE 12 (DOZE) MESES, RESPEITANDO O VALOR MÉDIO GLOBAL ESTIMADO, PODENDO SER RENOVADO POR IGUAL E SUCESSIVOS PERÍODOS À CRITÉRIO DA ADMINISTRAÇÃO, COM BASE NA NORMA PERTINENTE.</t>
  </si>
  <si>
    <t>A UTILIZAÇÃO DE VEÍCULOS AUTOMOTORES DE REPRESENTAÇÃO E DE TRANSPORTE INSTITUCIONAL PARA A CONDUÇÃO DE DESEMBARGADORES, DESEMBARGADORES INTEGRANTES DA MESA DIRETORA, JUÍZES CONVOCADOS E PARA O ACOMPANHAMENTO DO EXCELENTÍSSIMO SENHOR DOUTOR PRESIDENTE DO TRIBUNAL DE JUSTIÇA DO ESTADO DA BAHIA, É UMA NECESSIDADE CONTINUADA, VISANDO O ADEQUADO FUNCIONAMENTO DO PODER JUDICIÁRIO DO ESTADO DA BAHIA.</t>
  </si>
  <si>
    <t>SERVIÇOS  TÉCNICOS</t>
  </si>
  <si>
    <t>GÁS GLP, ACONDICIONADO EM BOTIJÃO RETORNÁVEL P13</t>
  </si>
  <si>
    <t>GARANTIR O RESSUPRIMENTO PARA ATENDER ÀS NECESSIDADES DE LANCHES E REFEIÇÕES DAS UNIDADES JUDICIAIS.</t>
  </si>
  <si>
    <t>BOTIJÃO DE GÁS</t>
  </si>
  <si>
    <t>EQUIPAMENTOS</t>
  </si>
  <si>
    <t>AQUISIÇÃO E INSTALAÇÃO DE COMPRESSORES DE AR ISENTO DE ÓLEO E BOMBA DE VÁCUO, SISTEMA DE SUCÇÃO DE ALTA POTÊNCIA PARA 04 (QUATRO) CONSULTÓRIOS ODONTOLÓGICOS</t>
  </si>
  <si>
    <t>NECESSIDADE PARA O FUNCIONAMENTO DOS CONSULTÓRIOS ODONTOLÓGICOS DO PODER JUDICIÁRIO DA BAHIA, VISANDO ACIONAMENTO DAS TURBINAS E MICROMOTORES, PARA RETIRADA DE SALIVA DA CAVIDADE ORAL DURANTE O ATENDIMENTO.</t>
  </si>
  <si>
    <t>AQUISIÇÃO DE EMPILHADEIRAS PARA AS COORDENAÇÕES DE DISTRIBUIÇÃO E CONTROLE PATRIMONIAL E DEPOSITÁRIO PÚBLICO</t>
  </si>
  <si>
    <t>NECESSIDADE PARA A ADEQUAÇÃO ÀS NORMAS DE SEGURANÇAS PREVISTAS EM LEI. OS EQUIPAMENTOS REPRESENTARÃO GANHOS DE EFICIÊNCIA E SEGURANÇA NA MOVIMENTAÇÃO DOS MATERIAIS NAS DEPENDÊNCIAS DO ALMOXARIFADO CENTRAL DO TJBA, ESPECIALMENTE APÓS AS OBRAS NAS ESTRUTURAS DO PRÉDIO</t>
  </si>
  <si>
    <t>SERVIÇO DE REATAURAÇÃO</t>
  </si>
  <si>
    <t>SERVIÇO DE RESTAURAÇÃO DE SOFÁ EM MADEIRA DE LEI COM ENCOSTOS EM PALHA</t>
  </si>
  <si>
    <t>RESTAURAÇÃO DE ACENTO EM PALHA DE SOFÁ JARDINEIRA QUE PERTENCE AO ACERVO DA PRESIDÊNCIA</t>
  </si>
  <si>
    <t>ATENDER A DEMANDA ORIUNDA DA COORDENAÇÃO DE JUIZADOS ESPECIAIS, COM VISTAS A FOMENTAR O ENVOLVIMENTO DOS ATORES PROCESSUAIS NO DESENVOLVIMENTO DE TESES JURÍDICO PROCESSUAIS RELACIONADAS AO SISTEMA DOS JUIZADOS ESPECIAIS, ATRAVÉS DE SELEÇÃO DE ARTIGOS CIENTÍFICOS QUE COMPORÃO UM E-BOOK, A SER LANÇADO E PUBLICADO EM 2023, CONSTITUINDO UM LEGADO DO PODER JUDICIÁRIO DO ESTADO DA BAHIA.</t>
  </si>
  <si>
    <t>COM O AUMENTO DO VOLUME DE OBRAS DE CONSTRUÇÃO, AMPLIAÇÃO E REFORMA, ALÉM DA CONSTANTE REDUÇÃO DO QUADRO DE SERVIDORES DEVIDO À APOSENTADORIAS, A CONTRATAÇÃO SE FAZ NECESSÁRIO PARA ASSEGURAR A EXECUÇÃO DAS OBRAS DE CONSTRUÇÃO COM A CONTRATAÇÃO DA PRESTAÇÃO DE SERVIÇOS ESPECIALIZADOS DE ENGENHARIA PARA FISCALIZAÇÃO DA OBRA DE ALAGOINHAS.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</si>
</sst>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0.000%"/>
    <numFmt numFmtId="165" formatCode="#,##0_ ;\-#,##0\ "/>
  </numFmts>
  <fonts count="32" x14ac:knownFonts="1"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Montserrat"/>
    </font>
    <font>
      <sz val="10"/>
      <color indexed="8"/>
      <name val="Montserrat"/>
    </font>
    <font>
      <sz val="10"/>
      <color theme="0"/>
      <name val="Montserrat"/>
    </font>
    <font>
      <b/>
      <sz val="10"/>
      <color theme="0"/>
      <name val="Montserrat"/>
    </font>
    <font>
      <b/>
      <sz val="10"/>
      <color indexed="8"/>
      <name val="Montserrat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0"/>
      <color theme="0"/>
      <name val="Arial"/>
      <family val="2"/>
    </font>
    <font>
      <b/>
      <sz val="6"/>
      <color theme="0"/>
      <name val="Montserrat"/>
    </font>
    <font>
      <sz val="6"/>
      <color indexed="8"/>
      <name val="Montserrat"/>
    </font>
    <font>
      <sz val="6"/>
      <name val="Montserrat"/>
    </font>
    <font>
      <sz val="6"/>
      <color rgb="FFFF0000"/>
      <name val="Montserrat"/>
    </font>
    <font>
      <sz val="6"/>
      <color theme="1"/>
      <name val="Montserrat"/>
    </font>
    <font>
      <sz val="6"/>
      <color rgb="FFC00000"/>
      <name val="Montserrat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6"/>
        <bgColor indexed="9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41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5" borderId="0" applyNumberFormat="0" applyBorder="0" applyAlignment="0" applyProtection="0"/>
    <xf numFmtId="0" fontId="16" fillId="8" borderId="0" applyNumberFormat="0" applyBorder="0" applyAlignment="0" applyProtection="0"/>
    <xf numFmtId="0" fontId="16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3" fillId="4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21" borderId="0" applyNumberFormat="0" applyBorder="0" applyAlignment="0" applyProtection="0"/>
    <xf numFmtId="0" fontId="7" fillId="7" borderId="1" applyNumberFormat="0" applyAlignment="0" applyProtection="0"/>
    <xf numFmtId="44" fontId="1" fillId="0" borderId="0" applyFill="0" applyBorder="0" applyAlignment="0" applyProtection="0"/>
    <xf numFmtId="0" fontId="16" fillId="22" borderId="4" applyNumberFormat="0" applyAlignment="0" applyProtection="0"/>
    <xf numFmtId="0" fontId="8" fillId="16" borderId="5" applyNumberFormat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9" applyNumberFormat="0" applyFill="0" applyAlignment="0" applyProtection="0"/>
  </cellStyleXfs>
  <cellXfs count="113">
    <xf numFmtId="0" fontId="0" fillId="0" borderId="0" xfId="0"/>
    <xf numFmtId="0" fontId="0" fillId="0" borderId="0" xfId="0" applyAlignment="1">
      <alignment horizontal="center" vertical="center"/>
    </xf>
    <xf numFmtId="0" fontId="20" fillId="24" borderId="10" xfId="0" applyFont="1" applyFill="1" applyBorder="1" applyAlignment="1">
      <alignment horizontal="center" vertical="center"/>
    </xf>
    <xf numFmtId="0" fontId="19" fillId="25" borderId="10" xfId="0" applyFont="1" applyFill="1" applyBorder="1" applyAlignment="1">
      <alignment horizontal="left" vertical="center"/>
    </xf>
    <xf numFmtId="3" fontId="18" fillId="25" borderId="10" xfId="0" applyNumberFormat="1" applyFont="1" applyFill="1" applyBorder="1" applyAlignment="1">
      <alignment horizontal="right" vertical="center"/>
    </xf>
    <xf numFmtId="44" fontId="18" fillId="25" borderId="10" xfId="0" applyNumberFormat="1" applyFont="1" applyFill="1" applyBorder="1" applyAlignment="1">
      <alignment horizontal="center" vertical="center"/>
    </xf>
    <xf numFmtId="0" fontId="19" fillId="23" borderId="10" xfId="0" applyFont="1" applyFill="1" applyBorder="1" applyAlignment="1">
      <alignment horizontal="left" vertical="center"/>
    </xf>
    <xf numFmtId="3" fontId="18" fillId="23" borderId="10" xfId="0" applyNumberFormat="1" applyFont="1" applyFill="1" applyBorder="1" applyAlignment="1">
      <alignment horizontal="right" vertical="center"/>
    </xf>
    <xf numFmtId="44" fontId="18" fillId="23" borderId="10" xfId="0" applyNumberFormat="1" applyFont="1" applyFill="1" applyBorder="1" applyAlignment="1">
      <alignment horizontal="center" vertical="center"/>
    </xf>
    <xf numFmtId="0" fontId="20" fillId="24" borderId="10" xfId="0" applyFont="1" applyFill="1" applyBorder="1" applyAlignment="1">
      <alignment horizontal="left" vertical="center"/>
    </xf>
    <xf numFmtId="3" fontId="20" fillId="24" borderId="10" xfId="0" applyNumberFormat="1" applyFont="1" applyFill="1" applyBorder="1" applyAlignment="1">
      <alignment horizontal="right" vertical="center"/>
    </xf>
    <xf numFmtId="44" fontId="20" fillId="24" borderId="10" xfId="0" applyNumberFormat="1" applyFont="1" applyFill="1" applyBorder="1" applyAlignment="1">
      <alignment horizontal="center" vertical="center"/>
    </xf>
    <xf numFmtId="44" fontId="20" fillId="24" borderId="10" xfId="0" applyNumberFormat="1" applyFont="1" applyFill="1" applyBorder="1" applyAlignment="1">
      <alignment vertical="center"/>
    </xf>
    <xf numFmtId="44" fontId="18" fillId="23" borderId="10" xfId="0" applyNumberFormat="1" applyFont="1" applyFill="1" applyBorder="1" applyAlignment="1">
      <alignment vertical="center"/>
    </xf>
    <xf numFmtId="44" fontId="18" fillId="25" borderId="10" xfId="0" applyNumberFormat="1" applyFont="1" applyFill="1" applyBorder="1" applyAlignment="1">
      <alignment vertical="center"/>
    </xf>
    <xf numFmtId="10" fontId="18" fillId="23" borderId="10" xfId="0" applyNumberFormat="1" applyFont="1" applyFill="1" applyBorder="1" applyAlignment="1">
      <alignment vertical="center"/>
    </xf>
    <xf numFmtId="10" fontId="18" fillId="25" borderId="10" xfId="0" applyNumberFormat="1" applyFont="1" applyFill="1" applyBorder="1" applyAlignment="1">
      <alignment vertical="center"/>
    </xf>
    <xf numFmtId="10" fontId="20" fillId="24" borderId="10" xfId="0" applyNumberFormat="1" applyFont="1" applyFill="1" applyBorder="1" applyAlignment="1">
      <alignment vertical="center"/>
    </xf>
    <xf numFmtId="0" fontId="21" fillId="24" borderId="10" xfId="0" applyFont="1" applyFill="1" applyBorder="1" applyAlignment="1">
      <alignment horizontal="center" vertical="center"/>
    </xf>
    <xf numFmtId="10" fontId="18" fillId="25" borderId="10" xfId="0" applyNumberFormat="1" applyFont="1" applyFill="1" applyBorder="1" applyAlignment="1">
      <alignment horizontal="center" vertical="center"/>
    </xf>
    <xf numFmtId="10" fontId="18" fillId="23" borderId="10" xfId="0" applyNumberFormat="1" applyFont="1" applyFill="1" applyBorder="1" applyAlignment="1">
      <alignment horizontal="center" vertical="center"/>
    </xf>
    <xf numFmtId="10" fontId="20" fillId="24" borderId="10" xfId="0" applyNumberFormat="1" applyFont="1" applyFill="1" applyBorder="1" applyAlignment="1">
      <alignment horizontal="center" vertical="center"/>
    </xf>
    <xf numFmtId="0" fontId="21" fillId="24" borderId="10" xfId="0" applyFont="1" applyFill="1" applyBorder="1" applyAlignment="1">
      <alignment vertical="center"/>
    </xf>
    <xf numFmtId="164" fontId="18" fillId="25" borderId="10" xfId="0" applyNumberFormat="1" applyFont="1" applyFill="1" applyBorder="1" applyAlignment="1">
      <alignment horizontal="center" vertical="center"/>
    </xf>
    <xf numFmtId="164" fontId="18" fillId="23" borderId="10" xfId="0" applyNumberFormat="1" applyFont="1" applyFill="1" applyBorder="1" applyAlignment="1">
      <alignment horizontal="center" vertical="center"/>
    </xf>
    <xf numFmtId="164" fontId="20" fillId="24" borderId="10" xfId="0" applyNumberFormat="1" applyFont="1" applyFill="1" applyBorder="1" applyAlignment="1">
      <alignment horizontal="center" vertical="center"/>
    </xf>
    <xf numFmtId="0" fontId="20" fillId="24" borderId="10" xfId="0" applyFont="1" applyFill="1" applyBorder="1" applyAlignment="1">
      <alignment horizontal="left"/>
    </xf>
    <xf numFmtId="44" fontId="20" fillId="24" borderId="10" xfId="0" applyNumberFormat="1" applyFont="1" applyFill="1" applyBorder="1"/>
    <xf numFmtId="0" fontId="19" fillId="23" borderId="10" xfId="0" applyFont="1" applyFill="1" applyBorder="1" applyAlignment="1">
      <alignment horizontal="left"/>
    </xf>
    <xf numFmtId="44" fontId="18" fillId="23" borderId="10" xfId="0" applyNumberFormat="1" applyFont="1" applyFill="1" applyBorder="1"/>
    <xf numFmtId="0" fontId="19" fillId="25" borderId="10" xfId="0" applyFont="1" applyFill="1" applyBorder="1" applyAlignment="1">
      <alignment horizontal="left"/>
    </xf>
    <xf numFmtId="44" fontId="18" fillId="25" borderId="10" xfId="0" applyNumberFormat="1" applyFont="1" applyFill="1" applyBorder="1"/>
    <xf numFmtId="0" fontId="20" fillId="24" borderId="10" xfId="0" applyFont="1" applyFill="1" applyBorder="1" applyAlignment="1">
      <alignment horizontal="center"/>
    </xf>
    <xf numFmtId="0" fontId="22" fillId="25" borderId="10" xfId="0" applyFont="1" applyFill="1" applyBorder="1" applyAlignment="1">
      <alignment horizontal="left"/>
    </xf>
    <xf numFmtId="0" fontId="24" fillId="24" borderId="10" xfId="0" applyFont="1" applyFill="1" applyBorder="1" applyAlignment="1">
      <alignment horizontal="center" vertical="center"/>
    </xf>
    <xf numFmtId="0" fontId="23" fillId="24" borderId="10" xfId="0" applyFont="1" applyFill="1" applyBorder="1" applyAlignment="1">
      <alignment horizontal="left" vertical="center"/>
    </xf>
    <xf numFmtId="44" fontId="25" fillId="24" borderId="10" xfId="0" applyNumberFormat="1" applyFont="1" applyFill="1" applyBorder="1" applyAlignment="1">
      <alignment vertical="center"/>
    </xf>
    <xf numFmtId="0" fontId="0" fillId="23" borderId="10" xfId="0" applyFill="1" applyBorder="1" applyAlignment="1">
      <alignment horizontal="left" vertical="center"/>
    </xf>
    <xf numFmtId="44" fontId="1" fillId="23" borderId="10" xfId="0" applyNumberFormat="1" applyFont="1" applyFill="1" applyBorder="1" applyAlignment="1">
      <alignment vertical="center"/>
    </xf>
    <xf numFmtId="0" fontId="0" fillId="25" borderId="10" xfId="0" applyFill="1" applyBorder="1" applyAlignment="1">
      <alignment horizontal="left" vertical="center"/>
    </xf>
    <xf numFmtId="44" fontId="1" fillId="25" borderId="10" xfId="0" applyNumberFormat="1" applyFont="1" applyFill="1" applyBorder="1" applyAlignment="1">
      <alignment vertical="center"/>
    </xf>
    <xf numFmtId="164" fontId="23" fillId="24" borderId="10" xfId="0" applyNumberFormat="1" applyFont="1" applyFill="1" applyBorder="1" applyAlignment="1">
      <alignment horizontal="center" vertical="center"/>
    </xf>
    <xf numFmtId="164" fontId="0" fillId="23" borderId="10" xfId="0" applyNumberFormat="1" applyFill="1" applyBorder="1" applyAlignment="1">
      <alignment horizontal="center" vertical="center"/>
    </xf>
    <xf numFmtId="164" fontId="0" fillId="25" borderId="10" xfId="0" applyNumberFormat="1" applyFill="1" applyBorder="1" applyAlignment="1">
      <alignment horizontal="center" vertical="center"/>
    </xf>
    <xf numFmtId="0" fontId="27" fillId="0" borderId="0" xfId="0" applyFont="1" applyAlignment="1">
      <alignment vertical="center"/>
    </xf>
    <xf numFmtId="0" fontId="29" fillId="0" borderId="0" xfId="0" applyFont="1"/>
    <xf numFmtId="0" fontId="27" fillId="0" borderId="0" xfId="0" applyFont="1"/>
    <xf numFmtId="0" fontId="27" fillId="0" borderId="0" xfId="0" applyFont="1" applyAlignment="1">
      <alignment horizontal="left" vertical="center" wrapText="1"/>
    </xf>
    <xf numFmtId="0" fontId="27" fillId="0" borderId="0" xfId="0" applyFont="1" applyAlignment="1">
      <alignment horizontal="justify" vertical="center" wrapText="1"/>
    </xf>
    <xf numFmtId="0" fontId="27" fillId="0" borderId="0" xfId="0" applyFont="1" applyAlignment="1">
      <alignment horizontal="center" vertical="center" wrapText="1"/>
    </xf>
    <xf numFmtId="0" fontId="27" fillId="0" borderId="0" xfId="0" applyFont="1" applyAlignment="1">
      <alignment horizontal="center" vertical="center"/>
    </xf>
    <xf numFmtId="0" fontId="26" fillId="24" borderId="15" xfId="0" applyFont="1" applyFill="1" applyBorder="1" applyAlignment="1">
      <alignment horizontal="center" vertical="center" wrapText="1"/>
    </xf>
    <xf numFmtId="0" fontId="26" fillId="24" borderId="12" xfId="0" applyFont="1" applyFill="1" applyBorder="1" applyAlignment="1">
      <alignment horizontal="center" vertical="center" wrapText="1"/>
    </xf>
    <xf numFmtId="0" fontId="26" fillId="24" borderId="16" xfId="0" applyFont="1" applyFill="1" applyBorder="1" applyAlignment="1">
      <alignment horizontal="center" vertical="center" wrapText="1"/>
    </xf>
    <xf numFmtId="3" fontId="27" fillId="23" borderId="17" xfId="0" applyNumberFormat="1" applyFont="1" applyFill="1" applyBorder="1" applyAlignment="1">
      <alignment horizontal="center" vertical="center"/>
    </xf>
    <xf numFmtId="0" fontId="27" fillId="23" borderId="11" xfId="0" applyFont="1" applyFill="1" applyBorder="1" applyAlignment="1">
      <alignment horizontal="left" vertical="center" wrapText="1"/>
    </xf>
    <xf numFmtId="0" fontId="27" fillId="23" borderId="11" xfId="0" applyFont="1" applyFill="1" applyBorder="1" applyAlignment="1">
      <alignment vertical="center"/>
    </xf>
    <xf numFmtId="0" fontId="27" fillId="23" borderId="11" xfId="0" applyFont="1" applyFill="1" applyBorder="1" applyAlignment="1">
      <alignment horizontal="justify" vertical="center"/>
    </xf>
    <xf numFmtId="0" fontId="27" fillId="23" borderId="11" xfId="0" applyFont="1" applyFill="1" applyBorder="1" applyAlignment="1">
      <alignment horizontal="center" vertical="center" wrapText="1"/>
    </xf>
    <xf numFmtId="0" fontId="27" fillId="23" borderId="11" xfId="0" applyFont="1" applyFill="1" applyBorder="1" applyAlignment="1">
      <alignment horizontal="center" vertical="center"/>
    </xf>
    <xf numFmtId="44" fontId="28" fillId="23" borderId="11" xfId="30" applyFont="1" applyFill="1" applyBorder="1" applyAlignment="1">
      <alignment horizontal="center" vertical="center"/>
    </xf>
    <xf numFmtId="0" fontId="27" fillId="23" borderId="11" xfId="0" applyFont="1" applyFill="1" applyBorder="1" applyAlignment="1">
      <alignment horizontal="justify" vertical="center" wrapText="1"/>
    </xf>
    <xf numFmtId="0" fontId="27" fillId="23" borderId="18" xfId="0" applyFont="1" applyFill="1" applyBorder="1" applyAlignment="1">
      <alignment horizontal="center" vertical="center"/>
    </xf>
    <xf numFmtId="3" fontId="27" fillId="25" borderId="13" xfId="0" applyNumberFormat="1" applyFont="1" applyFill="1" applyBorder="1" applyAlignment="1">
      <alignment horizontal="center" vertical="center"/>
    </xf>
    <xf numFmtId="0" fontId="27" fillId="25" borderId="10" xfId="0" applyFont="1" applyFill="1" applyBorder="1" applyAlignment="1">
      <alignment horizontal="left" vertical="center" wrapText="1"/>
    </xf>
    <xf numFmtId="0" fontId="27" fillId="25" borderId="10" xfId="0" applyFont="1" applyFill="1" applyBorder="1" applyAlignment="1">
      <alignment vertical="center"/>
    </xf>
    <xf numFmtId="0" fontId="27" fillId="25" borderId="10" xfId="0" applyFont="1" applyFill="1" applyBorder="1" applyAlignment="1">
      <alignment horizontal="justify" vertical="center"/>
    </xf>
    <xf numFmtId="0" fontId="27" fillId="25" borderId="10" xfId="0" applyFont="1" applyFill="1" applyBorder="1" applyAlignment="1">
      <alignment horizontal="center" vertical="center" wrapText="1"/>
    </xf>
    <xf numFmtId="0" fontId="27" fillId="25" borderId="10" xfId="0" applyFont="1" applyFill="1" applyBorder="1" applyAlignment="1">
      <alignment horizontal="center" vertical="center"/>
    </xf>
    <xf numFmtId="44" fontId="28" fillId="25" borderId="10" xfId="30" applyFont="1" applyFill="1" applyBorder="1" applyAlignment="1">
      <alignment horizontal="center" vertical="center"/>
    </xf>
    <xf numFmtId="0" fontId="27" fillId="25" borderId="10" xfId="0" applyFont="1" applyFill="1" applyBorder="1" applyAlignment="1">
      <alignment horizontal="justify" vertical="center" wrapText="1"/>
    </xf>
    <xf numFmtId="0" fontId="27" fillId="25" borderId="14" xfId="0" applyFont="1" applyFill="1" applyBorder="1" applyAlignment="1">
      <alignment horizontal="center" vertical="center"/>
    </xf>
    <xf numFmtId="44" fontId="21" fillId="24" borderId="10" xfId="0" applyNumberFormat="1" applyFont="1" applyFill="1" applyBorder="1" applyAlignment="1">
      <alignment horizontal="center" vertical="center"/>
    </xf>
    <xf numFmtId="10" fontId="21" fillId="24" borderId="10" xfId="0" applyNumberFormat="1" applyFont="1" applyFill="1" applyBorder="1" applyAlignment="1">
      <alignment horizontal="center" vertical="center"/>
    </xf>
    <xf numFmtId="0" fontId="21" fillId="24" borderId="10" xfId="0" applyFont="1" applyFill="1" applyBorder="1" applyAlignment="1">
      <alignment horizontal="left" vertical="center"/>
    </xf>
    <xf numFmtId="0" fontId="19" fillId="23" borderId="10" xfId="0" applyFont="1" applyFill="1" applyBorder="1" applyAlignment="1">
      <alignment horizontal="center" vertical="center"/>
    </xf>
    <xf numFmtId="10" fontId="19" fillId="23" borderId="10" xfId="0" applyNumberFormat="1" applyFont="1" applyFill="1" applyBorder="1" applyAlignment="1">
      <alignment horizontal="center" vertical="center"/>
    </xf>
    <xf numFmtId="0" fontId="19" fillId="25" borderId="10" xfId="0" applyFont="1" applyFill="1" applyBorder="1" applyAlignment="1">
      <alignment horizontal="center" vertical="center"/>
    </xf>
    <xf numFmtId="10" fontId="19" fillId="25" borderId="10" xfId="0" applyNumberFormat="1" applyFont="1" applyFill="1" applyBorder="1" applyAlignment="1">
      <alignment horizontal="center" vertical="center"/>
    </xf>
    <xf numFmtId="165" fontId="18" fillId="25" borderId="10" xfId="0" applyNumberFormat="1" applyFont="1" applyFill="1" applyBorder="1" applyAlignment="1">
      <alignment horizontal="center" vertical="center"/>
    </xf>
    <xf numFmtId="165" fontId="18" fillId="23" borderId="10" xfId="0" applyNumberFormat="1" applyFont="1" applyFill="1" applyBorder="1" applyAlignment="1">
      <alignment horizontal="center" vertical="center"/>
    </xf>
    <xf numFmtId="0" fontId="21" fillId="24" borderId="10" xfId="0" applyFont="1" applyFill="1" applyBorder="1"/>
    <xf numFmtId="165" fontId="19" fillId="25" borderId="10" xfId="0" applyNumberFormat="1" applyFont="1" applyFill="1" applyBorder="1" applyAlignment="1">
      <alignment horizontal="center" vertical="center"/>
    </xf>
    <xf numFmtId="165" fontId="19" fillId="23" borderId="10" xfId="0" applyNumberFormat="1" applyFont="1" applyFill="1" applyBorder="1" applyAlignment="1">
      <alignment horizontal="center" vertical="center"/>
    </xf>
    <xf numFmtId="0" fontId="21" fillId="24" borderId="10" xfId="0" applyFont="1" applyFill="1" applyBorder="1" applyAlignment="1">
      <alignment horizontal="left"/>
    </xf>
    <xf numFmtId="165" fontId="21" fillId="24" borderId="10" xfId="0" applyNumberFormat="1" applyFont="1" applyFill="1" applyBorder="1" applyAlignment="1">
      <alignment horizontal="center" vertical="center"/>
    </xf>
    <xf numFmtId="0" fontId="20" fillId="24" borderId="10" xfId="0" applyFont="1" applyFill="1" applyBorder="1" applyAlignment="1">
      <alignment vertical="center"/>
    </xf>
    <xf numFmtId="0" fontId="30" fillId="23" borderId="11" xfId="0" applyFont="1" applyFill="1" applyBorder="1" applyAlignment="1">
      <alignment horizontal="justify" vertical="center" wrapText="1"/>
    </xf>
    <xf numFmtId="0" fontId="30" fillId="25" borderId="10" xfId="0" applyFont="1" applyFill="1" applyBorder="1" applyAlignment="1">
      <alignment horizontal="justify" vertical="center" wrapText="1"/>
    </xf>
    <xf numFmtId="3" fontId="30" fillId="23" borderId="13" xfId="0" applyNumberFormat="1" applyFont="1" applyFill="1" applyBorder="1" applyAlignment="1">
      <alignment horizontal="center" vertical="center"/>
    </xf>
    <xf numFmtId="0" fontId="30" fillId="23" borderId="10" xfId="0" applyFont="1" applyFill="1" applyBorder="1" applyAlignment="1">
      <alignment horizontal="left" vertical="center" wrapText="1"/>
    </xf>
    <xf numFmtId="0" fontId="30" fillId="23" borderId="11" xfId="0" applyFont="1" applyFill="1" applyBorder="1" applyAlignment="1">
      <alignment horizontal="justify" vertical="center"/>
    </xf>
    <xf numFmtId="0" fontId="30" fillId="23" borderId="10" xfId="0" applyFont="1" applyFill="1" applyBorder="1" applyAlignment="1">
      <alignment horizontal="center" vertical="center" wrapText="1"/>
    </xf>
    <xf numFmtId="0" fontId="30" fillId="23" borderId="10" xfId="0" applyFont="1" applyFill="1" applyBorder="1" applyAlignment="1">
      <alignment horizontal="center" vertical="center"/>
    </xf>
    <xf numFmtId="44" fontId="30" fillId="23" borderId="10" xfId="30" applyFont="1" applyFill="1" applyBorder="1" applyAlignment="1">
      <alignment horizontal="center" vertical="center"/>
    </xf>
    <xf numFmtId="0" fontId="30" fillId="23" borderId="14" xfId="0" applyFont="1" applyFill="1" applyBorder="1" applyAlignment="1">
      <alignment horizontal="center" vertical="center"/>
    </xf>
    <xf numFmtId="0" fontId="31" fillId="0" borderId="0" xfId="0" applyFont="1" applyAlignment="1">
      <alignment vertical="center"/>
    </xf>
    <xf numFmtId="3" fontId="27" fillId="25" borderId="17" xfId="0" applyNumberFormat="1" applyFont="1" applyFill="1" applyBorder="1" applyAlignment="1">
      <alignment horizontal="center" vertical="center"/>
    </xf>
    <xf numFmtId="0" fontId="27" fillId="25" borderId="11" xfId="0" applyFont="1" applyFill="1" applyBorder="1" applyAlignment="1">
      <alignment horizontal="left" vertical="center" wrapText="1"/>
    </xf>
    <xf numFmtId="0" fontId="27" fillId="25" borderId="11" xfId="0" applyFont="1" applyFill="1" applyBorder="1" applyAlignment="1">
      <alignment horizontal="justify" vertical="center"/>
    </xf>
    <xf numFmtId="0" fontId="27" fillId="25" borderId="11" xfId="0" applyFont="1" applyFill="1" applyBorder="1" applyAlignment="1">
      <alignment horizontal="center" vertical="center" wrapText="1"/>
    </xf>
    <xf numFmtId="0" fontId="27" fillId="25" borderId="11" xfId="0" applyFont="1" applyFill="1" applyBorder="1" applyAlignment="1">
      <alignment horizontal="center" vertical="center"/>
    </xf>
    <xf numFmtId="44" fontId="28" fillId="25" borderId="11" xfId="30" applyFont="1" applyFill="1" applyBorder="1" applyAlignment="1">
      <alignment horizontal="center" vertical="center"/>
    </xf>
    <xf numFmtId="0" fontId="27" fillId="25" borderId="11" xfId="0" applyFont="1" applyFill="1" applyBorder="1" applyAlignment="1">
      <alignment horizontal="justify" vertical="center" wrapText="1"/>
    </xf>
    <xf numFmtId="0" fontId="27" fillId="25" borderId="18" xfId="0" applyFont="1" applyFill="1" applyBorder="1" applyAlignment="1">
      <alignment horizontal="center" vertical="center"/>
    </xf>
    <xf numFmtId="0" fontId="30" fillId="23" borderId="11" xfId="0" applyFont="1" applyFill="1" applyBorder="1" applyAlignment="1">
      <alignment horizontal="center" vertical="center" wrapText="1"/>
    </xf>
    <xf numFmtId="3" fontId="28" fillId="25" borderId="13" xfId="0" applyNumberFormat="1" applyFont="1" applyFill="1" applyBorder="1" applyAlignment="1">
      <alignment horizontal="center" vertical="center"/>
    </xf>
    <xf numFmtId="0" fontId="28" fillId="25" borderId="10" xfId="0" applyFont="1" applyFill="1" applyBorder="1" applyAlignment="1">
      <alignment horizontal="left" vertical="center" wrapText="1"/>
    </xf>
    <xf numFmtId="0" fontId="28" fillId="25" borderId="10" xfId="0" applyFont="1" applyFill="1" applyBorder="1" applyAlignment="1">
      <alignment horizontal="center" vertical="center" wrapText="1"/>
    </xf>
    <xf numFmtId="0" fontId="28" fillId="25" borderId="10" xfId="0" applyFont="1" applyFill="1" applyBorder="1" applyAlignment="1">
      <alignment horizontal="justify" vertical="center"/>
    </xf>
    <xf numFmtId="0" fontId="28" fillId="25" borderId="10" xfId="0" applyFont="1" applyFill="1" applyBorder="1" applyAlignment="1">
      <alignment horizontal="center" vertical="center"/>
    </xf>
    <xf numFmtId="0" fontId="28" fillId="25" borderId="10" xfId="0" applyFont="1" applyFill="1" applyBorder="1" applyAlignment="1">
      <alignment horizontal="justify" vertical="center" wrapText="1"/>
    </xf>
    <xf numFmtId="0" fontId="28" fillId="25" borderId="14" xfId="0" applyFont="1" applyFill="1" applyBorder="1" applyAlignment="1">
      <alignment horizontal="center" vertical="center"/>
    </xf>
  </cellXfs>
  <cellStyles count="41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Moeda" xfId="30" builtinId="4"/>
    <cellStyle name="Normal" xfId="0" builtinId="0"/>
    <cellStyle name="Nota" xfId="31" builtinId="10" customBuiltin="1"/>
    <cellStyle name="Saída" xfId="32" builtinId="21" customBuiltin="1"/>
    <cellStyle name="Texto de Aviso" xfId="33" builtinId="11" customBuiltin="1"/>
    <cellStyle name="Texto Explicativo" xfId="34" builtinId="53" customBuiltin="1"/>
    <cellStyle name="Título 1" xfId="35" builtinId="16" customBuiltin="1"/>
    <cellStyle name="Título 1 1" xfId="36" xr:uid="{00000000-0005-0000-0000-000024000000}"/>
    <cellStyle name="Título 2" xfId="37" builtinId="17" customBuiltin="1"/>
    <cellStyle name="Título 3" xfId="38" builtinId="18" customBuiltin="1"/>
    <cellStyle name="Título 4" xfId="39" builtinId="19" customBuiltin="1"/>
    <cellStyle name="Total" xfId="40" builtinId="25" customBuiltin="1"/>
  </cellStyles>
  <dxfs count="448">
    <dxf>
      <numFmt numFmtId="165" formatCode="#,##0_ ;\-#,##0\ "/>
    </dxf>
    <dxf>
      <fill>
        <patternFill patternType="solid">
          <bgColor theme="3"/>
        </patternFill>
      </fill>
    </dxf>
    <dxf>
      <font>
        <color theme="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Montserrat"/>
      </font>
    </dxf>
    <dxf>
      <font>
        <name val="Montserrat"/>
      </font>
    </dxf>
    <dxf>
      <font>
        <name val="Montserrat"/>
      </font>
    </dxf>
    <dxf>
      <font>
        <name val="Montserrat"/>
      </font>
    </dxf>
    <dxf>
      <font>
        <name val="Montserrat"/>
      </font>
    </dxf>
    <dxf>
      <font>
        <name val="Montserrat"/>
      </font>
    </dxf>
    <dxf>
      <font>
        <b/>
      </font>
    </dxf>
    <dxf>
      <font>
        <color theme="0"/>
      </font>
    </dxf>
    <dxf>
      <fill>
        <patternFill patternType="solid">
          <bgColor theme="3"/>
        </patternFill>
      </fill>
    </dxf>
    <dxf>
      <alignment horizontal="center"/>
    </dxf>
    <dxf>
      <numFmt numFmtId="14" formatCode="0.00%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alignment horizontal="center"/>
    </dxf>
    <dxf>
      <alignment horizontal="center"/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4" formatCode="_-&quot;R$&quot;\ * #,##0.00_-;\-&quot;R$&quot;\ * #,##0.00_-;_-&quot;R$&quot;\ * &quot;-&quot;??_-;_-@_-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font>
        <name val="Montserrat"/>
      </font>
    </dxf>
    <dxf>
      <font>
        <name val="Montserrat"/>
      </font>
    </dxf>
    <dxf>
      <font>
        <name val="Montserrat"/>
      </font>
    </dxf>
    <dxf>
      <font>
        <name val="Montserrat"/>
      </font>
    </dxf>
    <dxf>
      <font>
        <name val="Montserrat"/>
      </font>
    </dxf>
    <dxf>
      <font>
        <name val="Montserrat"/>
      </font>
    </dxf>
    <dxf>
      <alignment horizontal="center"/>
    </dxf>
    <dxf>
      <alignment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4" formatCode="_-&quot;R$&quot;\ * #,##0.00_-;\-&quot;R$&quot;\ * #,##0.00_-;_-&quot;R$&quot;\ * &quot;-&quot;??_-;_-@_-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Montserrat"/>
      </font>
    </dxf>
    <dxf>
      <font>
        <b/>
      </font>
    </dxf>
    <dxf>
      <font>
        <b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alignment horizontal="center"/>
    </dxf>
    <dxf>
      <alignment horizontal="center"/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numFmt numFmtId="164" formatCode="0.000%"/>
    </dxf>
    <dxf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4" formatCode="_-&quot;R$&quot;\ * #,##0.00_-;\-&quot;R$&quot;\ * #,##0.00_-;_-&quot;R$&quot;\ * &quot;-&quot;??_-;_-@_-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Montserrat"/>
      </font>
    </dxf>
    <dxf>
      <font>
        <name val="Montserrat"/>
      </font>
    </dxf>
    <dxf>
      <font>
        <name val="Montserrat"/>
      </font>
    </dxf>
    <dxf>
      <font>
        <name val="Montserrat"/>
      </font>
    </dxf>
    <dxf>
      <font>
        <name val="Montserrat"/>
      </font>
    </dxf>
    <dxf>
      <font>
        <name val="Montserrat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numFmt numFmtId="14" formatCode="0.00%"/>
    </dxf>
    <dxf>
      <alignment horizontal="center"/>
    </dxf>
    <dxf>
      <alignment vertical="center"/>
    </dxf>
    <dxf>
      <numFmt numFmtId="165" formatCode="#,##0_ ;\-#,##0\ "/>
    </dxf>
    <dxf>
      <font>
        <b val="0"/>
      </font>
    </dxf>
    <dxf>
      <alignment horizontal="center"/>
    </dxf>
    <dxf>
      <alignment horizont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vertical="center"/>
    </dxf>
    <dxf>
      <alignment vertical="center"/>
    </dxf>
    <dxf>
      <font>
        <b/>
      </font>
    </dxf>
    <dxf>
      <numFmt numFmtId="164" formatCode="0.000%"/>
    </dxf>
    <dxf>
      <numFmt numFmtId="164" formatCode="0.000%"/>
    </dxf>
    <dxf>
      <numFmt numFmtId="164" formatCode="0.000%"/>
    </dxf>
    <dxf>
      <numFmt numFmtId="164" formatCode="0.000%"/>
    </dxf>
    <dxf>
      <numFmt numFmtId="164" formatCode="0.000%"/>
    </dxf>
    <dxf>
      <numFmt numFmtId="164" formatCode="0.000%"/>
    </dxf>
    <dxf>
      <numFmt numFmtId="164" formatCode="0.000%"/>
    </dxf>
    <dxf>
      <numFmt numFmtId="164" formatCode="0.000%"/>
    </dxf>
    <dxf>
      <numFmt numFmtId="164" formatCode="0.000%"/>
    </dxf>
    <dxf>
      <numFmt numFmtId="164" formatCode="0.000%"/>
    </dxf>
    <dxf>
      <alignment horizontal="center"/>
    </dxf>
    <dxf>
      <alignment vertical="center"/>
    </dxf>
    <dxf>
      <numFmt numFmtId="14" formatCode="0.00%"/>
    </dxf>
    <dxf>
      <alignment horizontal="center"/>
    </dxf>
    <dxf>
      <alignment horizontal="center"/>
    </dxf>
    <dxf>
      <font>
        <color theme="0"/>
      </font>
    </dxf>
    <dxf>
      <font>
        <color theme="0"/>
      </font>
    </dxf>
    <dxf>
      <fill>
        <patternFill>
          <bgColor theme="3"/>
        </patternFill>
      </fill>
    </dxf>
    <dxf>
      <fill>
        <patternFill>
          <bgColor theme="3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alignment horizontal="center"/>
    </dxf>
    <dxf>
      <alignment horizontal="center"/>
    </dxf>
    <dxf>
      <alignment vertical="center"/>
    </dxf>
    <dxf>
      <alignment vertical="center"/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Montserrat"/>
      </font>
    </dxf>
    <dxf>
      <font>
        <name val="Montserrat"/>
      </font>
    </dxf>
    <dxf>
      <font>
        <name val="Montserrat"/>
      </font>
    </dxf>
    <dxf>
      <font>
        <name val="Montserrat"/>
      </font>
    </dxf>
    <dxf>
      <font>
        <name val="Montserrat"/>
      </font>
    </dxf>
    <dxf>
      <font>
        <name val="Montserrat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4" formatCode="_-&quot;R$&quot;\ * #,##0.00_-;\-&quot;R$&quot;\ * #,##0.00_-;_-&quot;R$&quot;\ * &quot;-&quot;??_-;_-@_-"/>
    </dxf>
    <dxf>
      <numFmt numFmtId="164" formatCode="0.000%"/>
    </dxf>
    <dxf>
      <numFmt numFmtId="164" formatCode="0.000%"/>
    </dxf>
    <dxf>
      <alignment horizontal="center"/>
    </dxf>
    <dxf>
      <font>
        <b/>
      </font>
    </dxf>
    <dxf>
      <font>
        <b/>
      </font>
    </dxf>
    <dxf>
      <font>
        <color theme="0"/>
      </font>
    </dxf>
    <dxf>
      <font>
        <color theme="0"/>
      </font>
    </dxf>
    <dxf>
      <fill>
        <patternFill>
          <bgColor theme="3"/>
        </patternFill>
      </fill>
    </dxf>
    <dxf>
      <fill>
        <patternFill>
          <bgColor theme="3"/>
        </patternFill>
      </fill>
    </dxf>
    <dxf>
      <numFmt numFmtId="14" formatCode="0.00%"/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alignment horizontal="right"/>
    </dxf>
    <dxf>
      <alignment horizontal="center"/>
    </dxf>
    <dxf>
      <numFmt numFmtId="3" formatCode="#,##0"/>
    </dxf>
    <dxf>
      <alignment horizontal="center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Montserrat"/>
      </font>
    </dxf>
    <dxf>
      <font>
        <name val="Montserrat"/>
      </font>
    </dxf>
    <dxf>
      <font>
        <name val="Montserrat"/>
      </font>
    </dxf>
    <dxf>
      <font>
        <name val="Montserrat"/>
      </font>
    </dxf>
    <dxf>
      <font>
        <name val="Montserrat"/>
      </font>
    </dxf>
    <dxf>
      <font>
        <name val="Montserrat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4" formatCode="_-&quot;R$&quot;\ * #,##0.00_-;\-&quot;R$&quot;\ * #,##0.00_-;_-&quot;R$&quot;\ * &quot;-&quot;??_-;_-@_-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ont>
        <b/>
      </font>
    </dxf>
    <dxf>
      <font>
        <b/>
      </font>
    </dxf>
    <dxf>
      <alignment horizontal="center"/>
    </dxf>
    <dxf>
      <alignment horizontal="center"/>
    </dxf>
    <dxf>
      <font>
        <color theme="0"/>
      </font>
    </dxf>
    <dxf>
      <font>
        <color theme="0"/>
      </font>
    </dxf>
    <dxf>
      <fill>
        <patternFill>
          <bgColor theme="3"/>
        </patternFill>
      </fill>
    </dxf>
    <dxf>
      <fill>
        <patternFill>
          <bgColor theme="3"/>
        </patternFill>
      </fill>
    </dxf>
    <dxf>
      <numFmt numFmtId="14" formatCode="0.00%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4" tint="0.79998168889431442"/>
        </patternFill>
      </fill>
    </dxf>
    <dxf>
      <fill>
        <patternFill patternType="solid">
          <bgColor theme="4" tint="0.79998168889431442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theme="3"/>
        </patternFill>
      </fill>
    </dxf>
    <dxf>
      <fill>
        <patternFill patternType="solid">
          <bgColor theme="3"/>
        </patternFill>
      </fill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border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Montserrat"/>
      </font>
    </dxf>
    <dxf>
      <font>
        <name val="Montserrat"/>
      </font>
    </dxf>
    <dxf>
      <font>
        <name val="Montserrat"/>
      </font>
    </dxf>
    <dxf>
      <font>
        <name val="Montserrat"/>
      </font>
    </dxf>
    <dxf>
      <font>
        <name val="Montserrat"/>
      </font>
    </dxf>
    <dxf>
      <font>
        <name val="Montserrat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34" formatCode="_-&quot;R$&quot;\ * #,##0.00_-;\-&quot;R$&quot;\ * #,##0.00_-;_-&quot;R$&quot;\ * &quot;-&quot;??_-;_-@_-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Montserrat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/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Montserrat"/>
        <scheme val="none"/>
      </font>
      <fill>
        <patternFill patternType="solid">
          <fgColor indexed="64"/>
          <bgColor theme="4" tint="0.79998168889431442"/>
        </patternFill>
      </fill>
      <alignment horizontal="justify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Montserrat"/>
        <scheme val="none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Montserrat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Montserrat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Montserrat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Montserrat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Montserrat"/>
        <scheme val="none"/>
      </font>
      <fill>
        <patternFill patternType="solid">
          <fgColor indexed="64"/>
          <bgColor theme="4" tint="0.79998168889431442"/>
        </patternFill>
      </fill>
      <alignment horizontal="justify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Montserrat"/>
        <scheme val="none"/>
      </font>
      <fill>
        <patternFill patternType="solid">
          <fgColor indexed="64"/>
          <bgColor theme="4" tint="0.79998168889431442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Montserrat"/>
        <scheme val="none"/>
      </font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Montserrat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</border>
    </dxf>
    <dxf>
      <border outline="0">
        <bottom style="thin">
          <color rgb="FFFFFFFF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theme="0"/>
        <name val="Montserrat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Montserrat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Montserrat"/>
        <scheme val="none"/>
      </font>
      <fill>
        <patternFill patternType="solid">
          <fgColor indexed="64"/>
          <bgColor theme="4" tint="0.79998168889431442"/>
        </patternFill>
      </fill>
      <alignment horizontal="justify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auto="1"/>
        <name val="Montserrat"/>
        <scheme val="none"/>
      </font>
      <numFmt numFmtId="34" formatCode="_-&quot;R$&quot;\ * #,##0.00_-;\-&quot;R$&quot;\ * #,##0.00_-;_-&quot;R$&quot;\ * &quot;-&quot;??_-;_-@_-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Montserrat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Montserrat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Montserrat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Montserrat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Montserrat"/>
        <scheme val="none"/>
      </font>
      <fill>
        <patternFill patternType="solid">
          <fgColor indexed="64"/>
          <bgColor theme="4" tint="0.79998168889431442"/>
        </patternFill>
      </fill>
      <alignment horizontal="justify" vertical="center" textRotation="0" wrapText="0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Montserrat"/>
        <scheme val="none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Montserrat"/>
        <scheme val="none"/>
      </font>
      <fill>
        <patternFill patternType="solid">
          <fgColor indexed="64"/>
          <bgColor theme="4" tint="0.79998168889431442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6"/>
        <color indexed="8"/>
        <name val="Montserrat"/>
        <scheme val="none"/>
      </font>
      <numFmt numFmtId="3" formatCode="#,##0"/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6"/>
        <name val="Montserrat"/>
        <scheme val="none"/>
      </font>
    </dxf>
    <dxf>
      <border outline="0">
        <bottom style="thin">
          <color theme="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6"/>
        <color theme="0"/>
        <name val="Montserrat"/>
        <scheme val="none"/>
      </font>
      <fill>
        <patternFill patternType="solid">
          <fgColor indexed="64"/>
          <bgColor theme="3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4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_rels/pivotCacheDefinition6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6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dro Lúcio Silva Vivas" refreshedDate="45015.748468287034" createdVersion="6" refreshedVersion="8" minRefreshableVersion="3" recordCount="346" xr:uid="{961E3C60-494A-4536-A2D0-73CDC4E09F4A}">
  <cacheSource type="worksheet">
    <worksheetSource name="Tabela1"/>
  </cacheSource>
  <cacheFields count="11">
    <cacheField name="UNIDADE GESTORA" numFmtId="3">
      <sharedItems/>
    </cacheField>
    <cacheField name="UNIDADE REQUISITANTE" numFmtId="0">
      <sharedItems/>
    </cacheField>
    <cacheField name="OBJETO" numFmtId="0">
      <sharedItems count="102">
        <s v="PASSAGENS AÉREAS"/>
        <s v="PASSAGENS TERRESTRES"/>
        <s v="SERVIÇOS DE TERCEIROS – PESSOA JURÍDICA"/>
        <s v="SERVIÇOS DE TERCEIROS – PESSOA FÍSICA"/>
        <s v="CONTRATO DE PRESTAÇÃO DE SERVIÇOS BANCÁRIOS"/>
        <s v="CONTRATO DE SERVIÇOS DE CONSULTORIA"/>
        <s v="TERMO DE COOPERAÇÃO TÉCNICA PARA PRESTAÇÃO DE SERVIÇOS BANCÁRIOS"/>
        <s v="CONTRATO DE AGUA"/>
        <s v="CONTRATO DE LOCAÇÃO"/>
        <s v="CONTRATO DE SEGURANÇA"/>
        <s v="CONTRATO DE COPEIRAGEM"/>
        <s v="CONTRATO DE PORTARIA"/>
        <s v="CONTRATO DE RECEPÇÃO"/>
        <s v="CONTRATO DE CARGA/DESCARGA"/>
        <s v="SERVIÇOS DE AUDIO E SOM"/>
        <s v="CONTRATO CONDUÇÃO DE VEICULOS"/>
        <s v="CONTRATO DE JARDINAGEM"/>
        <s v="CONTRATOMONITORAMENTO"/>
        <s v="CAPACTAÇÃO E DEMANDAS"/>
        <s v="CONTRATO DE LAVAGEM "/>
        <s v="CONTRATO DE CONTROLE DE PRAGA"/>
        <s v="CONTRATO DE SERVIÇOS GRÁFICOS"/>
        <s v="CONTRATO DE LIMPEZA"/>
        <s v="CONTRATO DE REFEIÇÕES"/>
        <s v="CONTRTO DE PUBLICIDADE"/>
        <s v="CONTRATO DE MANUTENÇÃO"/>
        <s v="CONTRATO DE COMBUSTÍVEL"/>
        <s v="CONTRATO DE ENERGIA"/>
        <s v="CONTRATO ÁGUA"/>
        <s v="CONTRATO DE SEGURO"/>
        <s v="CONTRIBUIÇAO TRIBUTÁRIA"/>
        <s v="CONTRATO TRANSPORTE"/>
        <s v="SERVIÇOS DE TERCEIROS PESSOA JURÍDICA"/>
        <s v="AQUISIÇÃO DE MATERIAL DE MANUTENÇÃO"/>
        <s v="AQUISIÇÃO  DE MATERIAL DE CONSUMO"/>
        <s v="SERVIÇOS DE TERCEIROS PESSOA FISICA"/>
        <s v="MANUTENÇÃO"/>
        <s v="CONSTRUÇÃO"/>
        <s v="REFORMAS"/>
        <s v="PROJETOS"/>
        <s v="SINALIZAÇÃO"/>
        <s v="BANCO DO BRASIL"/>
        <s v="CAIXA ECONÔMICA FEDERAL"/>
        <s v="BRADESCO"/>
        <s v="SERVIÇO"/>
        <s v="CONTRATO DE CORRESPONDÊNCIAS"/>
        <s v="CONTRATO DE MALOTES"/>
        <s v="CONTRATO DE GUARDA DOCUMENTAL"/>
        <s v="CONTRATO DE MOVIMENTAÇÃO DOCUMENTAL"/>
        <s v="CONTRATO DE MANUTENÇÃO EM MÁQUINAS"/>
        <s v="CONTRATO DE GRAVAÇÃO E TRANSCRIÇÃO"/>
        <s v="AQUISIÇÃO DE FERRAMENTA DE PESQUISA JURÍDICA"/>
        <s v="CONTRATAÇÃO DE PERITOS"/>
        <s v="CONTRATO DE DIGITALIZAÇÃO"/>
        <s v="CLIPAGEM"/>
        <s v="ECAD"/>
        <s v="PROPAGANDA E PUBLICIDADE INSTITUCIONAL"/>
        <s v="SERVIÇO DE APOIO TÉCNICO"/>
        <s v="CONTRATAÇÃO DE SOLUÇÃO PARA PORTAL"/>
        <s v="CONTRATAÇÃO INTERPRETE DE LIBRAS"/>
        <s v="TRANSMISSÃO POR STREAMING"/>
        <s v="BANCO DE IMAGENS"/>
        <s v="FORNECIMENTO DE MATERIAIS/SERVIÇOS PARA EVENTOS"/>
        <s v="CONTRATO PARA AQUISIÇÃO DE PASSAGENS AÉREAS"/>
        <s v="CONTRATO C28-21-S  DE CONSULTORIA EM GOVERNANÇA CORPORATIVA - LOTE 1"/>
        <s v="CONTRATO C29-21-S  DE CONSULTORIA EM GOVERNANÇA CORPORATIVA - LOTE 2"/>
        <s v="CONTRATAÇÃO DE PESSOA FÍSICA E JURÍDICA"/>
        <s v="CONTRATO DE PRESTAÇÃO DE SERVIÇOS DE TÉCNICO EM ENFERMAGEM"/>
        <s v="CONTRATO DE PRESTAÇÃO DE SERVIÇOS DE AUXILIARES E TÉCNICOS EM SAÚDE BUCAL."/>
        <s v="CONTRATO DE  ABASTECIMENTO DE OXIGÊNIO E DE AR COMPRIMIDO MEDICINAL"/>
        <s v="CONTRATO PARA  COLETA, TRANSPORTE E TRATAMENTO DE RESÍDUOS DOS SERVIÇOS DE SAÚDE – LIXO HOSPITALAR"/>
        <s v="CONSULTORIA EM SEGURANÇA DO TRABALHO"/>
        <s v="MANUTENÇÃO DE PREVENTIVA E CORRETIVA EM EQUIPAMENTOS ODONTOLÓGICOS, MÉDICOS E FISIOTERÁPICOS"/>
        <s v="LOCAÇÃO DE AMBULÂNCIAS TIPO UTI MÓVEL"/>
        <s v="EXAMES DE INVESTIGAÇÃO DE PATERNIDADE E VÍNCULO GENÉTICO – DNA"/>
        <s v="MATERIAL DE EXPEDIENTE / ESCRITÓRIO"/>
        <s v="MATERIAL ESPECÍFICO"/>
        <s v="MATERIAL DE MANUTENÇÃO"/>
        <s v="MATERILA ADMINISTRAÇÃO GERAL"/>
        <s v="MATERIAL MANUTENÇÃO E CONSERVAÇÇÃO BENS MÓVEIS"/>
        <s v="MEDICAMENTOS - "/>
        <s v="MATERIAL MÉDICO / ODONTOLÓGICO"/>
        <s v="MATERIAL DE LIMPEZA "/>
        <s v="MATERIAL MANUTENÇÃO E CONSERVAÇÃO DE VEÍCULOS"/>
        <s v="MATERIAL DE INFORMÁTICA (PROC. DADOS)"/>
        <s v="GENÊROS ALIMENTÍCIOS"/>
        <s v="APARELHOS E UTENSÍLIOS MATERIAL DE CONSUMO"/>
        <s v="PLACAS E CARIMBOS"/>
        <s v="MATERIAL DE VESTUÁRIO / UNIFORMES"/>
        <s v="CONTRATO DE SERVIÇOS DE LOGÍSTICA DE ALMOXARIFADO"/>
        <s v="CONTRATO DE SERVILOS DE PESQUISA DE PREÇOS"/>
        <s v="CONTRATO DE SEGUROS DE IMÓVEIS"/>
        <s v="CONTRATO DE FORNECIMENTO DE ALIMENTAÇÃO"/>
        <s v="CONTRATO PARA INVENTÁRIO DE BENS MÓVEIS,IMÓVEIS E INTANGÍVEIS"/>
        <s v="APARELHO – BOMBA HIDRÁULICA"/>
        <s v="MOBILIÁRIO"/>
        <s v="AR CONDICIONADO"/>
        <s v="EQUIPAMENTOS DE ADMINISTRAÇÃO GERAL "/>
        <s v="EQUIPAMENTOS COMUNICAÇÃO"/>
        <s v="EQUIPAMENTO HOSPITALAR"/>
        <s v="MATERIAL BIBLIOGRÁFICO"/>
        <s v="SISTEMA ADM GERAL"/>
      </sharedItems>
    </cacheField>
    <cacheField name="DESCRIÇÃO" numFmtId="0">
      <sharedItems longText="1"/>
    </cacheField>
    <cacheField name="UNIDADE" numFmtId="0">
      <sharedItems/>
    </cacheField>
    <cacheField name="QTD. A SER ADQUIRIDA" numFmtId="0">
      <sharedItems containsSemiMixedTypes="0" containsString="0" containsNumber="1" containsInteger="1" minValue="1" maxValue="1800000"/>
    </cacheField>
    <cacheField name="Macrodesafios do Planejamento Estratégico 2021-2026" numFmtId="0">
      <sharedItems count="10">
        <s v="Enfrentamento à Corrupção, à Improbidade Administrativa e aos Ilícitos Eleitorais"/>
        <s v="Aperfeiçoamento da Gestão Orçamentária e Financeira"/>
        <s v="CUSTEIO/MANUTENÇÃO"/>
        <s v="Aperfeiçoamento da Gestão Administrativa e da Governança Judiciária"/>
        <s v="Garantia dos Direitos Fundamentais"/>
        <s v="Aperfeiçoamento da Gestão de Pessoas"/>
        <s v="Prevenção de Litígios e Adoção de Soluções Consensuais para os Conflitos  "/>
        <s v="Agilidade e Produtividade na Prestação Jurisdicional"/>
        <s v="Fortalecimento da Relação Institucional do Poder Judiciário com a Sociedade"/>
        <s v="Fortalecimento da Estratégia Nacional de TIC e de Proteção de Dados"/>
      </sharedItems>
    </cacheField>
    <cacheField name="AÇÃO ORÇAMENTÁRIA" numFmtId="0">
      <sharedItems containsMixedTypes="1" containsNumber="1" containsInteger="1" minValue="2000" maxValue="6320"/>
    </cacheField>
    <cacheField name="VALOR ESTIMADO" numFmtId="44">
      <sharedItems containsSemiMixedTypes="0" containsString="0" containsNumber="1" minValue="0" maxValue="41112783.689999998"/>
    </cacheField>
    <cacheField name="JUSTIFICATIVA ,," numFmtId="0">
      <sharedItems longText="1"/>
    </cacheField>
    <cacheField name="PRIORIDAD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dro Lúcio Silva Vivas" refreshedDate="45015.74846840278" createdVersion="6" refreshedVersion="8" minRefreshableVersion="3" recordCount="346" xr:uid="{BFBCC9D6-F81D-4EB2-8FEC-8FD470FBA9BB}">
  <cacheSource type="worksheet">
    <worksheetSource name="Tabela1"/>
  </cacheSource>
  <cacheFields count="11">
    <cacheField name="UNIDADE GESTORA" numFmtId="3">
      <sharedItems/>
    </cacheField>
    <cacheField name="UNIDADE REQUISITANTE" numFmtId="0">
      <sharedItems/>
    </cacheField>
    <cacheField name="OBJETO" numFmtId="0">
      <sharedItems/>
    </cacheField>
    <cacheField name="DESCRIÇÃO" numFmtId="0">
      <sharedItems longText="1"/>
    </cacheField>
    <cacheField name="UNIDADE" numFmtId="0">
      <sharedItems/>
    </cacheField>
    <cacheField name="QTD. A SER ADQUIRIDA" numFmtId="0">
      <sharedItems containsSemiMixedTypes="0" containsString="0" containsNumber="1" containsInteger="1" minValue="1" maxValue="1800000"/>
    </cacheField>
    <cacheField name="Macrodesafios do Planejamento Estratégico 2021-2026" numFmtId="0">
      <sharedItems/>
    </cacheField>
    <cacheField name="AÇÃO ORÇAMENTÁRIA" numFmtId="0">
      <sharedItems containsMixedTypes="1" containsNumber="1" containsInteger="1" minValue="2000" maxValue="6320" count="35">
        <n v="4391"/>
        <n v="4027"/>
        <s v="Não se aplica"/>
        <n v="2000"/>
        <n v="2030"/>
        <n v="2031"/>
        <n v="2020"/>
        <n v="2018"/>
        <n v="4004"/>
        <n v="4003"/>
        <n v="4557"/>
        <n v="5336"/>
        <n v="5434"/>
        <n v="5435"/>
        <n v="5044"/>
        <n v="5349"/>
        <n v="2003"/>
        <n v="4001"/>
        <n v="4002"/>
        <n v="5050"/>
        <n v="5068"/>
        <n v="6320"/>
        <n v="5351"/>
        <n v="5046"/>
        <n v="2050"/>
        <n v="5056"/>
        <n v="5062"/>
        <n v="5064"/>
        <n v="3538"/>
        <n v="5438"/>
        <n v="5439"/>
        <n v="5045"/>
        <n v="5341"/>
        <n v="5442"/>
        <n v="5443"/>
      </sharedItems>
    </cacheField>
    <cacheField name="VALOR ESTIMADO" numFmtId="44">
      <sharedItems containsSemiMixedTypes="0" containsString="0" containsNumber="1" minValue="0" maxValue="41112783.689999998"/>
    </cacheField>
    <cacheField name="JUSTIFICATIVA ,," numFmtId="0">
      <sharedItems longText="1"/>
    </cacheField>
    <cacheField name="PRIORIDAD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dro Lúcio Silva Vivas" refreshedDate="45015.748468749996" createdVersion="6" refreshedVersion="8" minRefreshableVersion="3" recordCount="346" xr:uid="{949A7F13-3B42-4BD6-BBB2-7319DDA7A76A}">
  <cacheSource type="worksheet">
    <worksheetSource ref="A1:K355" sheet="PAC - COMPLETO (V 05 04)"/>
  </cacheSource>
  <cacheFields count="11">
    <cacheField name="UNIDADE GESTORA" numFmtId="3">
      <sharedItems containsBlank="1" count="12">
        <s v="CGJ"/>
        <s v="DFA"/>
        <s v="DSG"/>
        <s v="DEA"/>
        <s v="NAF"/>
        <s v="DRH"/>
        <s v="SEJUD"/>
        <s v="SGP"/>
        <s v="UNICORP"/>
        <s v="DAS"/>
        <s v="DSP"/>
        <m u="1"/>
      </sharedItems>
    </cacheField>
    <cacheField name="UNIDADE REQUISITANTE" numFmtId="0">
      <sharedItems count="3">
        <s v="2º GRAU"/>
        <s v="1º GRAU"/>
        <s v="ADMINISTRATIVO"/>
      </sharedItems>
    </cacheField>
    <cacheField name="OBJETO" numFmtId="0">
      <sharedItems/>
    </cacheField>
    <cacheField name="DESCRIÇÃO" numFmtId="0">
      <sharedItems longText="1"/>
    </cacheField>
    <cacheField name="UNIDADE" numFmtId="0">
      <sharedItems/>
    </cacheField>
    <cacheField name="QTD. A SER ADQUIRIDA" numFmtId="0">
      <sharedItems containsSemiMixedTypes="0" containsString="0" containsNumber="1" containsInteger="1" minValue="1" maxValue="1800000"/>
    </cacheField>
    <cacheField name="Macrodesafios do Planejamento Estratégico 2021-2026" numFmtId="0">
      <sharedItems/>
    </cacheField>
    <cacheField name="AÇÃO ORÇAMENTÁRIA" numFmtId="0">
      <sharedItems containsMixedTypes="1" containsNumber="1" containsInteger="1" minValue="2000" maxValue="6320"/>
    </cacheField>
    <cacheField name="VALOR ESTIMADO" numFmtId="44">
      <sharedItems containsSemiMixedTypes="0" containsString="0" containsNumber="1" minValue="0" maxValue="41112783.689999998"/>
    </cacheField>
    <cacheField name="JUSTIFICATIVA ,," numFmtId="0">
      <sharedItems longText="1"/>
    </cacheField>
    <cacheField name="PRIORIDAD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dro Lúcio Silva Vivas" refreshedDate="45015.74846909722" createdVersion="6" refreshedVersion="8" minRefreshableVersion="3" recordCount="346" xr:uid="{8D2C25E4-0425-4256-9524-95DF1BC23CCB}">
  <cacheSource type="worksheet">
    <worksheetSource ref="A1:K355" sheet="PAC - COMPLETO (V 05 04)"/>
  </cacheSource>
  <cacheFields count="11">
    <cacheField name="UNIDADE GESTORA" numFmtId="3">
      <sharedItems/>
    </cacheField>
    <cacheField name="UNIDADE REQUISITANTE" numFmtId="0">
      <sharedItems/>
    </cacheField>
    <cacheField name="OBJETO" numFmtId="0">
      <sharedItems/>
    </cacheField>
    <cacheField name="DESCRIÇÃO" numFmtId="0">
      <sharedItems longText="1"/>
    </cacheField>
    <cacheField name="UNIDADE" numFmtId="0">
      <sharedItems count="9">
        <s v="Contrato"/>
        <s v="Unidades"/>
        <s v="Resmas"/>
        <s v="Pacotes"/>
        <s v="Caixas"/>
        <s v="Contrato - ARP"/>
        <s v="Kilogramas (Kg)"/>
        <s v="Litros (L)"/>
        <s v="Kg" u="1"/>
      </sharedItems>
    </cacheField>
    <cacheField name="QTD. A SER ADQUIRIDA" numFmtId="0">
      <sharedItems containsSemiMixedTypes="0" containsString="0" containsNumber="1" containsInteger="1" minValue="1" maxValue="1800000"/>
    </cacheField>
    <cacheField name="Macrodesafios do Planejamento Estratégico 2021-2026" numFmtId="0">
      <sharedItems/>
    </cacheField>
    <cacheField name="AÇÃO ORÇAMENTÁRIA" numFmtId="0">
      <sharedItems containsMixedTypes="1" containsNumber="1" containsInteger="1" minValue="2000" maxValue="6320"/>
    </cacheField>
    <cacheField name="VALOR ESTIMADO" numFmtId="44">
      <sharedItems containsSemiMixedTypes="0" containsString="0" containsNumber="1" minValue="0" maxValue="41112783.689999998"/>
    </cacheField>
    <cacheField name="JUSTIFICATIVA ,," numFmtId="0">
      <sharedItems longText="1"/>
    </cacheField>
    <cacheField name="PRIORIDAD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dro Lúcio Silva Vivas" refreshedDate="45015.748469328704" createdVersion="6" refreshedVersion="8" minRefreshableVersion="3" recordCount="346" xr:uid="{86768BF0-14B0-4772-BA0B-12630B3AF39D}">
  <cacheSource type="worksheet">
    <worksheetSource ref="A1:K355" sheet="PAC - COMPLETO (V 05 04)"/>
  </cacheSource>
  <cacheFields count="11">
    <cacheField name="UNIDADE GESTORA" numFmtId="3">
      <sharedItems/>
    </cacheField>
    <cacheField name="UNIDADE REQUISITANTE" numFmtId="0">
      <sharedItems/>
    </cacheField>
    <cacheField name="OBJETO" numFmtId="0">
      <sharedItems count="102">
        <s v="PASSAGENS AÉREAS"/>
        <s v="PASSAGENS TERRESTRES"/>
        <s v="SERVIÇOS DE TERCEIROS – PESSOA JURÍDICA"/>
        <s v="SERVIÇOS DE TERCEIROS – PESSOA FÍSICA"/>
        <s v="CONTRATO DE PRESTAÇÃO DE SERVIÇOS BANCÁRIOS"/>
        <s v="CONTRATO DE SERVIÇOS DE CONSULTORIA"/>
        <s v="TERMO DE COOPERAÇÃO TÉCNICA PARA PRESTAÇÃO DE SERVIÇOS BANCÁRIOS"/>
        <s v="CONTRATO DE AGUA"/>
        <s v="CONTRATO DE LOCAÇÃO"/>
        <s v="CONTRATO DE SEGURANÇA"/>
        <s v="CONTRATO DE COPEIRAGEM"/>
        <s v="CONTRATO DE PORTARIA"/>
        <s v="CONTRATO DE RECEPÇÃO"/>
        <s v="CONTRATO DE CARGA/DESCARGA"/>
        <s v="SERVIÇOS DE AUDIO E SOM"/>
        <s v="CONTRATO CONDUÇÃO DE VEICULOS"/>
        <s v="CONTRATO DE JARDINAGEM"/>
        <s v="CONTRATOMONITORAMENTO"/>
        <s v="CAPACTAÇÃO E DEMANDAS"/>
        <s v="CONTRATO DE LAVAGEM "/>
        <s v="CONTRATO DE CONTROLE DE PRAGA"/>
        <s v="CONTRATO DE SERVIÇOS GRÁFICOS"/>
        <s v="CONTRATO DE LIMPEZA"/>
        <s v="CONTRATO DE REFEIÇÕES"/>
        <s v="CONTRTO DE PUBLICIDADE"/>
        <s v="CONTRATO DE MANUTENÇÃO"/>
        <s v="CONTRATO DE COMBUSTÍVEL"/>
        <s v="CONTRATO DE ENERGIA"/>
        <s v="CONTRATO ÁGUA"/>
        <s v="CONTRATO DE SEGURO"/>
        <s v="CONTRIBUIÇAO TRIBUTÁRIA"/>
        <s v="CONTRATO TRANSPORTE"/>
        <s v="SERVIÇOS DE TERCEIROS PESSOA JURÍDICA"/>
        <s v="AQUISIÇÃO DE MATERIAL DE MANUTENÇÃO"/>
        <s v="AQUISIÇÃO  DE MATERIAL DE CONSUMO"/>
        <s v="SERVIÇOS DE TERCEIROS PESSOA FISICA"/>
        <s v="MANUTENÇÃO"/>
        <s v="CONSTRUÇÃO"/>
        <s v="REFORMAS"/>
        <s v="PROJETOS"/>
        <s v="SINALIZAÇÃO"/>
        <s v="BANCO DO BRASIL"/>
        <s v="CAIXA ECONÔMICA FEDERAL"/>
        <s v="BRADESCO"/>
        <s v="SERVIÇO"/>
        <s v="CONTRATO DE CORRESPONDÊNCIAS"/>
        <s v="CONTRATO DE MALOTES"/>
        <s v="CONTRATO DE GUARDA DOCUMENTAL"/>
        <s v="CONTRATO DE MOVIMENTAÇÃO DOCUMENTAL"/>
        <s v="CONTRATO DE MANUTENÇÃO EM MÁQUINAS"/>
        <s v="CONTRATO DE GRAVAÇÃO E TRANSCRIÇÃO"/>
        <s v="AQUISIÇÃO DE FERRAMENTA DE PESQUISA JURÍDICA"/>
        <s v="CONTRATAÇÃO DE PERITOS"/>
        <s v="CONTRATO DE DIGITALIZAÇÃO"/>
        <s v="CLIPAGEM"/>
        <s v="ECAD"/>
        <s v="PROPAGANDA E PUBLICIDADE INSTITUCIONAL"/>
        <s v="SERVIÇO DE APOIO TÉCNICO"/>
        <s v="CONTRATAÇÃO DE SOLUÇÃO PARA PORTAL"/>
        <s v="CONTRATAÇÃO INTERPRETE DE LIBRAS"/>
        <s v="TRANSMISSÃO POR STREAMING"/>
        <s v="BANCO DE IMAGENS"/>
        <s v="FORNECIMENTO DE MATERIAIS/SERVIÇOS PARA EVENTOS"/>
        <s v="CONTRATO PARA AQUISIÇÃO DE PASSAGENS AÉREAS"/>
        <s v="CONTRATO C28-21-S  DE CONSULTORIA EM GOVERNANÇA CORPORATIVA - LOTE 1"/>
        <s v="CONTRATO C29-21-S  DE CONSULTORIA EM GOVERNANÇA CORPORATIVA - LOTE 2"/>
        <s v="CONTRATAÇÃO DE PESSOA FÍSICA E JURÍDICA"/>
        <s v="CONTRATO DE PRESTAÇÃO DE SERVIÇOS DE TÉCNICO EM ENFERMAGEM"/>
        <s v="CONTRATO DE PRESTAÇÃO DE SERVIÇOS DE AUXILIARES E TÉCNICOS EM SAÚDE BUCAL."/>
        <s v="CONTRATO DE  ABASTECIMENTO DE OXIGÊNIO E DE AR COMPRIMIDO MEDICINAL"/>
        <s v="CONTRATO PARA  COLETA, TRANSPORTE E TRATAMENTO DE RESÍDUOS DOS SERVIÇOS DE SAÚDE – LIXO HOSPITALAR"/>
        <s v="CONSULTORIA EM SEGURANÇA DO TRABALHO"/>
        <s v="MANUTENÇÃO DE PREVENTIVA E CORRETIVA EM EQUIPAMENTOS ODONTOLÓGICOS, MÉDICOS E FISIOTERÁPICOS"/>
        <s v="LOCAÇÃO DE AMBULÂNCIAS TIPO UTI MÓVEL"/>
        <s v="EXAMES DE INVESTIGAÇÃO DE PATERNIDADE E VÍNCULO GENÉTICO – DNA"/>
        <s v="MATERIAL DE EXPEDIENTE / ESCRITÓRIO"/>
        <s v="MATERIAL ESPECÍFICO"/>
        <s v="MATERIAL DE MANUTENÇÃO"/>
        <s v="MATERILA ADMINISTRAÇÃO GERAL"/>
        <s v="MATERIAL MANUTENÇÃO E CONSERVAÇÇÃO BENS MÓVEIS"/>
        <s v="MEDICAMENTOS - "/>
        <s v="MATERIAL MÉDICO / ODONTOLÓGICO"/>
        <s v="MATERIAL DE LIMPEZA "/>
        <s v="MATERIAL MANUTENÇÃO E CONSERVAÇÃO DE VEÍCULOS"/>
        <s v="MATERIAL DE INFORMÁTICA (PROC. DADOS)"/>
        <s v="GENÊROS ALIMENTÍCIOS"/>
        <s v="APARELHOS E UTENSÍLIOS MATERIAL DE CONSUMO"/>
        <s v="PLACAS E CARIMBOS"/>
        <s v="MATERIAL DE VESTUÁRIO / UNIFORMES"/>
        <s v="CONTRATO DE SERVIÇOS DE LOGÍSTICA DE ALMOXARIFADO"/>
        <s v="CONTRATO DE SERVILOS DE PESQUISA DE PREÇOS"/>
        <s v="CONTRATO DE SEGUROS DE IMÓVEIS"/>
        <s v="CONTRATO DE FORNECIMENTO DE ALIMENTAÇÃO"/>
        <s v="CONTRATO PARA INVENTÁRIO DE BENS MÓVEIS,IMÓVEIS E INTANGÍVEIS"/>
        <s v="APARELHO – BOMBA HIDRÁULICA"/>
        <s v="MOBILIÁRIO"/>
        <s v="AR CONDICIONADO"/>
        <s v="EQUIPAMENTOS DE ADMINISTRAÇÃO GERAL "/>
        <s v="EQUIPAMENTOS COMUNICAÇÃO"/>
        <s v="EQUIPAMENTO HOSPITALAR"/>
        <s v="MATERIAL BIBLIOGRÁFICO"/>
        <s v="SISTEMA ADM GERAL"/>
      </sharedItems>
    </cacheField>
    <cacheField name="DESCRIÇÃO" numFmtId="0">
      <sharedItems count="197" longText="1">
        <s v="CONTRATO DE PRESTAÇÃO DE SERVIÇOS, QUE TEM POR OBJETO FORNECIMENTO DE PASSAGENS AÉREAS NACIONAIS E INTERNACIONAIS, CONSISTENTES EM RESERVA, MARCAÇÃO, EMISSÃO, REMARCAÇÃO OU ALTERAÇÃO, CANCELAMENTO, REEMBOLSO COM ENTREGA DE BILHETES."/>
        <s v="CONTRATO DE PRESTAÇÃO DE SERVIÇOS, QUE TEM POR OBJETO FORNECIMENTO DE PASSAGENS TERRESTRES NACIONAIS, CONSISTENTES EM RESERVA, MARCAÇÃO, EMISSÃO, REMARCAÇÃO OU ALTERAÇÃO, CANCELAMENTO, REEMBOLSO COM ENTREGA DE BILHETES."/>
        <s v="AQUISIÇÃO DE SERVIÇOS E INFRA-ESTRUTURA PARA REALIZAÇÃO DE EVENTOS"/>
        <s v="PRESTAÇÃO DE SERVIÇOS BANCÁRIOS, INCLUINDO O PAGAMENTO DA FOLHA DE PESSOAL DE TODOS OS MAGISTRADOS, SERVIDORES ATIVOS, INATIVOS E PENSIONISTAS, A CENTRALIZAÇÃO DO PAGAMENTO DOS FORNECEDORES, BENS, SERVIÇOS E INSUMOS."/>
        <s v="PRESTAR SERVIÇOS CONTINUADOS DE CONSULTORIA"/>
        <s v="PRESTAÇÃO DE SERVIÇOS, COMO AGENTE EXCLUSIVO PARA A CAPTAÇÃO E ADMINISTRAÇÃO DOS DEPÓSITOS JUDICIAIS, ADMINISTRATIVOS E FIANÇAS, BEM COMO DOS RECURSOS DESTINADOS AO PAGAMENTO DE PRECATÓRIOS E RPVS"/>
        <s v="TERMO DE COOPERAÇÃO TÉCNICA PARA O ESTABELECIMENTO DE CRITÉRIOS E PROCEDIMENTOS PARA ABERTURA AUTOMATIZADA DE CONTAS BANCÁRIAS ESPECÍFICAS DESTINADAS A ABRIGAR OS RECURSOS RETIDOS DE RUBRICAS CONSTANTES DA PLANILHA DE CUSTOS E FORMAÇÃO DE PREÇOS DE CONTRATOS FIRMADOS PELO TRIBUNAL, MEDIANTE AS CONDIÇÕES PREVISTAS NO DECRETO JUDICIÁRIO Nº. 62, DE 06/02/2019."/>
        <s v="FORNEC. E DISTRIBUIÇÃO DE GARRAFÕES DE AGUA POTAVEL SEM GAS - TRATA-SE DE UM ÚNICO CONTRATO PARA ATENDER TODAS AS UNIDADES SOLICITANTES"/>
        <s v="LOCAÇÃO DE IMÓVEL /CAPITAL"/>
        <s v="LOC. DE IMÓVEL – INTERIOR"/>
        <s v="SERVIÇOS DE VIGILANCIA ARMADA "/>
        <s v="SERVIÇOS ESP. E CONT. DE COPEIRAGEM COM FORNECIMENTO DE INSUMOS - TRATA-SE DE UM ÚNICO CONTRATO PARA ATENDER TODAS AS UNIDADES SOLICITANTES"/>
        <s v="SERVIÇOS DE CONTROLE DE ACESSO DE PESSOAS/MATERIAIS/VEÍCULOS - TRATA-SE DE 5 (CINCO) CONTRATOS REGIONALIZADOS PARA ATENDER A TODAS AS UNIDADES SOLCITANTES"/>
        <s v="SERVIÇOS ESPECIALIZADOS DE RECEPCIONISTAS - TRATA-SE DE UM ÚNICO CONTRATO PARA ATENDER TODAS AS UNIDADES SOLICITANTES"/>
        <s v="SERVIÇOS CONTINUADOS DE APOIO E MOVIMENTAÇÃO DE BENS"/>
        <s v="SERVIÇOS ESPECIALIZADOS E CONTINUADOS DE OPERAÇÃO DE SOM"/>
        <s v="SERV.ESPECIALIZADOS E CONTINUADOS DE CONDUÇÃO DE VEICULO - TRATA-SE DE UM ÚNICO CONTRATO PARA ATENDER TODAS AS UNIDADES SOLICITANTES"/>
        <s v="SERV.ESP. E CONT.C/FORNEC. DE MATERIAL PARA  JARDINS"/>
        <s v="SERV.ESPECIALIZADOS E CONTINUADOS DE MONIT.ELETRONICO"/>
        <s v="SERV.ESP. DE AGENCIAMENTO  INTERMEDIÁRIO DE DEMANDAS"/>
        <s v="SERV. DE LAVAGEM DE CARPETES,TAPETES POLTRONAS ETC. - TRATA-SE DE UM ÚNICO CONTRATO PARA ATENDER TODAS AS UNIDADES SOLICITANTES"/>
        <s v="SERVIÇOS DE DESRATINIZAÇÃO, DESCUPINIZAÇÃO - TRATA-SE DE UM ÚNICO CONTRATO PARA ATENDER TODAS AS UNIDADES SOLICITANTES"/>
        <s v="SERVIÇOS DE ENCADERNAÇÃO E IMPRESSAO GRAFICA - TRATA-SE DE UM ÚNICO CONTRATO PARA ATENDER TODAS AS UNIDADES SOLICITANTES"/>
        <s v="SERV.ESPECIALIZADOES CONTINUADOS DE LOCAÇÃO DE VEÍCULOS - TRATA-SE DE UM ÚNICO CONTRATO PARA ATENDER TODAS AS UNIDADES SOLICITANTES"/>
        <s v="SERVIÇOS DE LIMPEZA COM FORNEC. DE MATERIAIS  CAP E INTERIOR - TRATA-SE DE 6 (SEIS) CONTRATOS REGIONALIZADOS PARA ATENDER A TODAS AS UNIDADES SOLCITANTES"/>
        <s v="SERVIÇOS DE LIMPEZA COM FORNEC. DE MATERIAIS  CAP E INTERIOR  - TRATA-SE DE 6 (SEIS) CONTRATOS REGIONALIZADOS PARA ATENDER A TODAS AS UNIDADES SOLCITANTES"/>
        <s v="FORNECIMENTO DE REFEIÇÃO PARA O TRIBUNAL DO JURI DA CAPITAL"/>
        <s v="SERVIÇOS DE PROMOÇÃO E DIVULGAÇÃO DE ATOS OFICIAIS"/>
        <s v="SERVIÇOS DE GERENCIAMENTO E ADM DE MANUTENÇÃO DE VEÍCULOS - TRATA-SE DE UM ÚNICO CONTRATO PARA ATENDER TODAS AS UNIDADES SOLICITANTES"/>
        <s v="SERVIÇOS DE GERENCIAMENTO DE ABASTECIMENTO DE VEÍCULOS  - TRATA-SE DE UM ÚNICO CONTRATO PARA ATENDER TODAS AS UNIDADES SOLICITANTES"/>
        <s v="SERVIÇOS DE FORNECIMENTO DE ENERGIA ELETRICA CAP/INTERIOR (COELBA) - TRATA-SE DE 250 CONTRATOS REGIONALIZADOS PARA ATENDER A TODAS AS UNIDADES SOLCITANTES"/>
        <s v="SERVIÇOS DE FORNECIEMTO DE AGUA CAP/INTERIOR (EMBASA) - TRATA-SE DE 204 CONTRATOS REGIONALIZADOS PARA ATENDER A TODAS AS UNIDADES SOLCITANTES"/>
        <s v="SEGURO OBRIGATORIO VEICULAR"/>
        <s v="PAGAMENTO DE CONTRIBUIÇÃO"/>
        <s v="SERVIÇOS DE AGENCIAMENTO  DE TRANSPORTE PARA SERVIDORES"/>
        <s v="ALUGUÉIS"/>
        <s v="AGUA E ESGOTO"/>
        <s v="ENERGIA ELETRICA"/>
        <s v="DISP.DE LICITAÇÃO FORNEC.REFEIÇÃO PARA O TRIBUNAL DO JURI INTERIOR"/>
        <s v="DISP.DE LICITAÇÃO RECARGA DE CARTUCHOS E TONNERS"/>
        <s v="CONDOMINIO  INCIDENTE SOBRE IM[OVEL DE TERCEIROS"/>
        <s v="DISP.DE LICITAÇÃO REFORMA E ADAPTAÇÃO EM BENS IMOVEIS"/>
        <s v="DISPENSA DE LICITAÇÃO SERVIÇOS DE JARDINAGEM"/>
        <s v="DISP. DE LICITAÇÃO MATERIAL ELETRICO"/>
        <s v="DISP.DE LICITAÇÃO MATERIAL HIDRÁULICO"/>
        <s v="DISP. DE LICITAÇÃO MATERIAL DE CONSTRUÇÃO"/>
        <s v="DISP. DE LICITAÇÃO GENERO ALIMENTÍCIO"/>
        <s v="DISP. DE LICITAÇÃO AGUA MINERAL"/>
        <s v="DISP. DE LICITAÇÃO ARTIGOS DE HIGIENE"/>
        <s v="DISP. DE LICITAÇÃO MATERIAL DE EXPEDIENTE"/>
        <s v="DISP. DE DE LICITAÇÃO MATERIAL DE INFORMATICA"/>
        <s v="DISP. DE LICITAÇÃO MATERIAL DE COPA"/>
        <s v="DISP. DE LICITAÇÃO REFORMA E ADAPTAÇÃO EM BENS IMOVEIS"/>
        <s v="DISP. DE LICITAÇÃO ALIMENTAÇÃO DE JURI"/>
        <s v="DISP. DE LICITAÇÃO SERVIÇOS DE CAPINAGEM E JARDINAGEM"/>
        <s v="INSS"/>
        <s v="CONTRATO DE MANUTENÇÃO ROTINEIRA CAPITAL"/>
        <s v="CONTRATO DE MANUTENÇÃO ROTINEIRA INTERIOR"/>
        <s v="CONTRATO DE MANUTENÇÃO AR CONDICIONADO"/>
        <s v="CONTRATO DE MANUTENÇÃO ELEVADORES E PLATAFORMAS"/>
        <s v="CONTRATO DE MANUTENÇÃO DE SUBESTAÇÃO - TRATA-SE DE UM ÚNICO CONTRATO PARA ATENDER TODAS AS UNIDADES SOLICITANTES"/>
        <s v="CONTRATO DE MANUTENÇÃO SISTEMA DE COMBATE A INCÊNDIO"/>
        <s v="CONTRATO DE MANUTENÇÃO DE GERADORES"/>
        <s v="CONTRATO DE LIMPEZA DE FACHADA"/>
        <s v="CONTRATO DE LIMPEZA DE DULTOS DE AR CONDICIONADO"/>
        <s v="CONTRATO DE MANUTENÇÃODE NOBREAK - TRATA-SE DE DOIS CONTRATOS PARA ATENDER TODAS AS UNIDADES SOLICITANTES"/>
        <s v="FORNECIMENTO DE INSTALAÇÃO DE PERSIANAS"/>
        <s v="CONTRATO DE SUPORTE ADMINISTRATIVO DA DEA"/>
        <s v="CONTRATO DE MANUTENÇÃO SISTEMA DE ESGOTO ANEXO II"/>
        <s v="CONTRATO DE LIMPEZA DE HIGIENIZAÇÃO DE TANQUES"/>
        <s v="CONTRATO DE RECARGA DE EXTINTORES DE INCÊNDIO"/>
        <s v="CONTRATO DE MANUTENÇÃO DE SISTEMA FOTOVOLTAICA"/>
        <s v="CONSTRUÇÃO DO NOVO FÓRUM DE CANARANA"/>
        <s v="CONSTRUÇÃO DO NOVO FÓRUM DE LAPÃO"/>
        <s v="CONSTRUÇÃO DO NOVO FÓRUM DE ILHÉUS"/>
        <s v="AMPLIAÇÃO DO COMPLEXO DE EUNÁPOLIS"/>
        <s v="TANQUE NOVO"/>
        <s v="CONSTRUÇÃO DO NOVO FÓRUM DE BELO CAMPO "/>
        <s v="CONSTRUÇÃO DO NOVO FÓRUM DE BAIANÓPOLIS"/>
        <s v="CRUZ DAS ALMAS"/>
        <s v="ALAGOINHAS (20.000.000,00 PARA 2024)"/>
        <s v="REFORMA FACHADA FÓRUM RUY BARBOSA"/>
        <s v="PROJETOS ARQUITETONICOS - TRATA-SE DE UM ÚNICO CONTRATO PARA ATENDER TODAS AS UNIDADES SOLICITANTES"/>
        <s v="PROJETOS COMPLEMENTARES - TRATA-SE DE UM ÚNICO CONTRATO PARA ATENDER TODAS AS UNIDADES SOLICITANTES"/>
        <s v="PROJETOS ESTRUTURAIS E FUNDAÇÃO  - TRATA-SE DE UM ÚNICO CONTRATO PARA ATENDER TODAS AS UNIDADES SOLICITANTES"/>
        <s v="CONTRATO DE SINALIZAÇÃO"/>
        <s v="CONTRATOS SOB DEMANDA PARA OBRAS NO INTERIOR DO ESTADO DA BAHIA - TRATA-SE DE 5 (CINCO) CONTRATOS PARA ATENDER TODAS AS UNIDADES SOLICITANTES"/>
        <s v="CONTRATOS SOB DEMANDA PARA OBRAS NA CAPITAL - TRATA-SE DE UM ÚNICO CONTRATO PARA ATENDER TODAS AS UNIDADES SOLICITANTES"/>
        <s v="CONTRATAÇÃO DE ENERGIA SOLAR COMPLEXO SEDE DO TJ"/>
        <s v="PRESTAÇÃO DE SERVIÇOS DE COBRANÇA E RECEPÇÃO DE DAJES"/>
        <s v="OUTROS SERVIÇOS DE TERCEIROS - PESSOA JURÍDICA - SERVIÇOS DE ORIENTAÇÃO PROFISSIONAL, SERVIÇOS DE SELEÇÃO, INCLUSIVE EM CONCURSO DE VESTIBULAR"/>
        <s v="LOCAÇÃO DE MÃO-DE-OBRA. - SERVIÇOS TERCEIRIZADOS"/>
        <s v="OUTROS SERVIÇOS DE TERCEIROS - PESSOA JURÍDICA - SERV. TÉC. ESPECIALIZADOS"/>
        <s v="OUTROS SERVIÇOS DE TERCEIROS - PESSOA JURÍDICA -  SERVIÇOS DE AGENCIAMENTO DE INTEGRAÇÃO DE ESTÁGIOS SUPERVISIONADOS."/>
        <s v="SERVIÇOS DE PESSOA FÍSICA – ESTAGIÁRIOS "/>
        <s v="SERVIÇOS DE PESSOA FÍSICA – PRESTAÇÃO DE SERVIÇO – JUIZ LEIGO E CONCILIADOR"/>
        <s v="OUTROS SERVIÇOS DE TERCEIROS - PESSOA JURÍDICA - SERV. TÉC. ESPECIALIZADOS MAPEAMENTO INSTITUCIONAL"/>
        <s v="OUTROS SERVIÇOS DE TERCEIROS - PESSOA JURÍDICA -INCLUSÃO SOCIAL"/>
        <s v="SERVIÇOS DE COLETA, TRANSPORTE, ENTREGA DOCUMENTAÇÃO EM ÂMBITO REGIONAL, DE OBJETOS COM ENTREGA SOB REGISTRO, COM AVISO DE RECEBIMENTO - TRATA-SE DE UM ÚNICO CONTRATO PARA ATENDER TODAS AS UNIDADES SOLICITANTES"/>
        <s v="SERVIÇO DE COLETA, TRANSPORTE E ENTREGA DE ENCOMENDA AGRUPADA - TRATA-SE DE UM ÚNICO CONTRATO PARA ATENDER TODAS AS UNIDADES SOLICITANTES"/>
        <s v="GUARDA DOCUMENTAL E ARQUIVAMENTO E DESARQUIVAMENTO DE DOCUMENTOS - TRATA-SE DE UM ÚNICO CONTRATO PARA ATENDER TODAS AS UNIDADES SOLICITANTES"/>
        <s v="SERVIÇOS DE PROTOCOLO, ARQUIVAMENTO, DESARQUIVAMENTO E DEMAIS MOVIMENTAÇÕES DOCUMENTAIS  - TRATA-SE DE UM ÚNICO CONTRATO PARA ATENDER TODAS AS UNIDADES SOLICITANTES"/>
        <s v="MANUTENÇÃO EM LEITORES DE MICROFILMES COM FORNECIMENTO DE INSUMOS - TRATA-SE DE UM ÚNICO CONTRATO PARA ATENDER TODAS AS UNIDADES SOLICITANTES"/>
        <s v="SERVIÇOS DE OPERAÇÃO DE SOM E VÍDEO"/>
        <s v="ASSINATURA DA FERRAMENTA DE PESQUISA JURÍDICA REVISTA DOS TRIBUNAIS ONLINE E DA BIBLIOTECA DE LIVROS COMPLETA - PROVIEW"/>
        <s v="PAGAMENTO DO SERVIÇO DE PERITOS"/>
        <s v="DIGITALIZAÇÃO DE PROCESSOS - TRATA-SE DE UM ÚNICO CONTRATO PARA ATENDER TODAS AS UNIDADES SOLICITANTES"/>
        <s v="SERVIÇOS DE CLIPPING DIGITAL DA MÍDIA IMPRESSA, TELEVISIVA, RADIOFÔNICA E ON LINE, DE MATÉRIAS_x000a_VEICULADAS NA INTERNET, EMISSORAS DE TELEVISÃO E RÁDIO, JORNAIS E REVISTAS, DE MATÉRIAS DE INTERESSE DO TRIBUNAL DE JUSTIÇA DO ESTADO DA_x000a_BAHIA COMPREENDENDO A CAPTAÇÃO, A SELEÇÃO, A COMPILAÇÃO EM BANCO DE DADOS, O ORGANIZAÇÃO, A AVALIAÇÃO E A REMESSA DAS MATÉRIAS_x000a_AO TRIBUNAL."/>
        <s v="PRESTAÇÃO DE SERVIÇO DE ARRECADAÇÃO E DISTRIBUIÇÃO DOS DIREITOS AUTORAIS DO REPERTÓRIO NACIONAL E ESTRANGEIRO DA RÁDIO WEB TJBA"/>
        <s v="CONTRATAÇÃO DE AGÊNCIA DE PROPAGANDA PARA PRESTAÇÃO DE SERVIÇOS POR DEMANDA, CONSISTENTES NO ESTUDO, PLANEJAMENTO, PRODUÇÃO, VEICULAÇÃO, ALÉM DE PUBLICAÇÕES DE CONTEÚDO EM MÍDIAS TELEVISIVAS, RADIOFÔNICAS E DE WEB, DE GRANDE CIRCULAÇÃO ESTADUAL"/>
        <s v="CONTRATAÇÃO DE EMPRESA PARA PRESTAÇÃO DE SERVIÇOS DE APOIO TÉCNICO NA ÁREA DE COMUNICAÇÃO SOCIAL, A SEREM EXECUTADOS POR PRESTADORES DE SERVIÇOS, PARA ATENDER AS NECESSIDADES DO PODER JUDICIÁRIO DO ESTADO DA BAHIA (PJBA)"/>
        <s v="CONTRATAÇÃO DA FERRAMENTA DE TRADUÇÃO DE LIBRAS E VOZ PARA O PORTAL DO PJBA"/>
        <s v="CONTRATAÇÃO SOB DEMANDA DE EMPRESA ESPECIALIZADA NO FORNECIMENTO DE TRADUÇÃO DA LINGUA PORTUGUESA PARA A INTERPRETAÇÃO DA LÍNGUA BRASILEIRA DE SINAIS (LIBRAS) "/>
        <s v="CONTRATAÇÃO DE EMPRESA ESPECIALIZADA PARA PRESTAÇÃO E EXECUÇÃO DOS SERVIÇOS DE TRANSMISSÃO POR STREAMING, SOB DEMANDA, DOS EVENTOS DO PODER JUDICIÁRIO DO ESTADO DA BAHIA, QUE OCORRERÁ NO PERÍODO DE 12 MESES, NA CAPITAL E QUANDO NECESSÁRIO, NO INTERIOR, COM FORNECIMENTO DE TODOS OS EQUIPAMENTOS E MATERIAIS NECESSÁRIOS PARA A PRESTAÇÃO DO SERVIÇO, COM A CAPTAÇÃO DA IMAGEM"/>
        <s v="AQUISIÇÃO DE LICENÇA PARA FORNECIMENTO DE BANCO DE IMAGENS"/>
        <s v="ATA DE REGISTRO DE PREÇOS PARA EVENTOS - TRATA-SE DE UM ÚNICO CONTRATO PARA ATENDER TODAS AS UNIDADES SOLICITANTES"/>
        <s v="AQUISIÇÃO DE PASSAGENS AÉREAS - TRATA-SE DE UM ÚNICO CONTRATO PARA ATENDER TODAS AS UNIDADES SOLICITANTES"/>
        <s v="IMPLANTAÇÃO DO PROGRAMA DE GOVERNANÇA CORPORATIVA"/>
        <s v="CONTRATAÇÃO DE SEMINÁRIOS, CONGRESSOS, INSTRUTORES, PALESTRANTES E ENPRESAS ESPECIALIZADOS PARA PRESTAR SERVIÇOS DE CAPACITAÇÃO PARA UNCORP."/>
        <s v="SERVIÇO DE TÉCNICO EM ENFERMAGEM"/>
        <s v="SERVIÇO DE AUXILIAR E TÉCNICO EM SAÚDE BUCAL."/>
        <s v="SERVIÇO DE ABASTECIMENTO DE OXIGÊNIO E DE AR COMPRIMIDO MEDICINAL, COM EMPRÉSTIMO GRATUITO DE CILINDROS, EM REGIME DE COMODATO."/>
        <s v="SERVIÇO DE COLETA, TRANSPORTE E TRATAMENTO DE RESÍDUOS SÓLIDOS DE SAÚDE DAS UNIDADES DE PRONTO-ATENDIMENTO E CENTRO ODONTOLÓGICO."/>
        <s v="TRABALHO VISANDO A ELABORAÇÃO DE PROGRAMA DE GERENCIAMENTO DE RISCOS OCUPACIONAIS, DAS UNIDADES DE ENTRÂNCIA FINAL DO PODER JUDICIÁRIO DO ESTADO DA BAHIA."/>
        <s v="PRESTAÇÃO DE SERVIÇOS DE MANUTENÇÃO DE PREVENTIVA E CORRETIVA EM EQUIPAMENTOS ODONTOLÓGICOS, MÉDICOS E FISIOTERÁPICOS, COM SUBSTITUIÇÃO DE PEÇAS"/>
        <s v="LOCAÇÃO DE AMBULÂNCIA PARA EVENTOS DO PJBA."/>
        <s v="SERVIÇO DE REALIZAÇÃO DE EXAMES DE INVESTIGAÇÃO DE PATERNIDADE E VÍNCULO GENÉTICO – EXAMES DE DNA “IN VIVO E POST MORTEM”"/>
        <s v="AQUISIÇÃO DE PAPEL ATRAVÉS DE ATA DE REGISTRO DE PREÇOS P/ AS UNIDADES JUDICIÁRIAS DA CAPITAL E INTERIOR - TRATA-SE DE 20.000 rs PARA ATENDER A TODAS AS UNIDADES JUDICIÁRIAS"/>
        <s v="AQUISIÇÃO DE COPOS DESCARTÁVEIS ATRAVÉS DE ATA DE REGISTRO DE PREÇOS P/ AS UNIDADES JUDICIÁRIAS DA CAPITAL E INTERIOR - TRATA-SE DE 20.000 pct PARA ATENDER A TODAS AS UNIDADES JUDICIÁRIAS"/>
        <s v="AQUISIÇÃO DE CAIXA ARQUIVO ATRAVÉS DE ATA DE REGISTRO DE PREÇOS P/ AS UNIDADES JUDICIÁRIAS DA CAPITAL E INTERIOR - TRATA-SE DE 20.000 un. PARA ATENDER A TODAS AS UNIDADES JUDICIÁRIAS"/>
        <s v="AQUISIÇÃO DE ETIQUETA ATRAVÉS DE ATA DE REGISTRO DE PREÇOS P/ AS UNIDADES JUDICIÁRIAS DA CAPITAL E INTERIOR - TRATA-SE DE 300 pcts. PARA ATENDER A TODAS AS UNIDADES JUDICIÁRIAS"/>
        <s v="AQUISIÇÃO DE BLOCO AUTOADESIVO E PORTA DOCUMENTOS ATRAVÉS DE ATA DE REGISTRO DE PREÇOS P/ AS UNIDADES JUDICIÁRIAS DA CAPITAL E INTERIOR - TRATA-SE DE 1250 pcts. PARA ATENDER A TODAS AS UNIDADES JUDICIÁRIAS"/>
        <s v="AQUISIÇÃO DE PASTAS, PRANCHETA E REGISTRADOR A/Z ATRAVÉS DE ATA DE REGISTRO DE PREÇOS P/ AS UNIDADES JUDICIÁRIAS DA CAPITAL E INTERIOR - TRATA-SE DE 37.523 uns. PARA ATENDER A TODAS AS UNIDADES JUDICIÁRIAS"/>
        <s v="AQUISIÇÃO DE MATERIAIS DE EXPEDIENTE DIVERSOS ATRAVÉS DE ATA DE REGISTRO DE PREÇOS P/ AS UNIDADES JUDICIÁRIAS DA CAPITAL E INTERIOR"/>
        <s v="AQUISIÇÃO DE PILHA ATRAVÉS DE ATA DE REGISTRO DE PREÇOS P/ AS UNIDADES JUDICIÁRIAS DA CAPITAL E INTERIOR"/>
        <s v="AQUISIÇÃO DE CAIXA DE PAPELÃO ATRAVÉS DE ATA DE REGISTRO DE PREÇOS P/ AS UNIDADES JUDICIÁRIAS DA CAPITAL E INTERIOR"/>
        <s v="AQUISIÇÃO DE CANETA ATRAVÉS DE ATA DE REGISTRO DE PREÇOS P/ AS UNIDADES JUDICIÁRIAS DA CAPITAL E INTERIOR - TRATA-SE DE 20.000 uns. PARA ATENDER A TODAS AS UNIDADES JUDICIÁRIAS"/>
        <s v="AQUISIÇÃO DE LACRE SEGURANÇA ATRAVÉS DE ATA DE REGISTRO DE PREÇOS P/ AS UNIDADES JUDICIÁRIAS DA CAPITAL E INTERIOR"/>
        <s v="AQUISIÇÃO DE CINTA ELÁSTICA ATRAVÉS DE ATA DE REGISTRO DE PREÇOS P/ AS UNIDADES JUDICIÁRIAS DA CAPITAL E INTERIOR - TRATA-SE DE 15.000 uns. PARA ATENDER A TODAS AS UNIDADES JUDICIÁRIAS"/>
        <s v="AQUISIÇÃO DE GARRAFA TÉRMICA ATRAVÉS DE ATA DE REGISTRO DE PREÇOS P/ AS UNIDADES JUDICIÁRIAS DA CAPITAL E INTERIOR - TRATA-SE DE 450 uns. PARA ATENDER A TODAS AS UNIDADES JUDICIÁRIAS"/>
        <s v="AQUISIÇÃO DE ESCADA ATRAVÉS DE ATA DE REGISTRO DE PREÇOS P/ AS UNIDADES JUDICIÁRIAS DA CAPITAL E INTERIOR - TRATA-SE DE 60 uns. PARA ATENDER A TODAS AS UNIDADES JUDICIÁRIAS"/>
        <s v="AQUISIÇÃO DE BANDEIRAS ATRAVÉS DE ATA DE REGISTRO DE PREÇOS P/ AS UNIDADES JUDICIÁRIAS DA CAPITAL E INTERIOR  - TRATA-SE DE 300 uns. PARA ATENDER A TODAS AS UNIDADES JUDICIÁRIAS"/>
        <s v="AQUISIÇÃO DE MATERIAL HIDRÁULICO ATRAVÉS DE ATA DE REGISTRO DE PREÇOS P/ AS UNIDADES JUDICIÁRIAS DA CAPITAL E INTERIOR"/>
        <s v="AQUISIÇÃO DE MATERIAL ELÉTRICO ATRAVÉS DE ATA DE REGISTRO DE PREÇOS P/ AS UNIDADES JUDICIÁRIAS DA CAPITAL E INTERIOR"/>
        <s v="AQUISIÇÃO DE MATERIAL DE MANUTENÇÃO E CONSERCVAÇÃO DE BENS IMÓVEIS ATRAVÉS DE ATA DE REGISTRO DE PREÇOS P/ AS UNIDADES JUDICIÁRIAS DA CAPITAL E INTERIOR"/>
        <s v="AQUISIÇÃO DE CARROS DE CARGAS E ACESSÓRIOS ATRAVÉS DE ATA DE REGISTRO DE PREÇOS P/ AS UNIDADES JUDICIÁRIAS DA CAPITAL E INTERIOR - TRATA-SE DE 70 uns. PARA ATENDER A TODAS AS UNIDADES JUDICIÁRIAS"/>
        <s v="AQUISIÇÃO DE PALETES ATRAVÉS DE ATA DE REGISTRO DE PREÇOS P/ O ALMOXARIFADO"/>
        <s v="AQUISIÇÃO DE MEDICAMENTOS ATRAVÉS DE ATAS DE REGISTRO DE PREÇOS P/ AS UNIDADES JUDICIÁRIAS DA CAPITAL "/>
        <s v="AQUISIÇÃO DE MATERIAIS DE MÉDICOS E ODONTOLÓGICOS DE ATAS DE REGISTRO DE PREÇOS P/ AS UNIDADES JUDICIÁRIAS DA CAPITAL "/>
        <s v="AQUISIÇÃO DE PAPEL HIGIÊNICO ATRAVÉS DE ATA DE REGISTRO DE PREÇOS P/ AS UNIDADES JUDICIÁRIAS DA CAPITAL E INTERIOR - TRATA-SE DE 9.000 pcts. PARA ATENDER A TODAS AS UNIDADES JUDICIÁRIAS"/>
        <s v="AQUISIÇÃO DE MATERIAIS DE LIMPEZA DIVERSOS ATRAVÉS DE ATA DE REGISTRO DE PREÇOS P/ AS UNIDADES JUDICIÁRIAS DA CAPITAL E INTERIOR - TRATA-SE DE 250.000 uns/pcts. PARA ATENDER A TODAS AS UNIDADES JUDICIÁRIAS"/>
        <s v="AQUISIÇÃO DE PNEUS ATRAVÉS DE ATA DE REGISTRO DE PREÇOS P/ OS VÉICULOS PRÓPRIOS DO PODER JUDICIÁRIO"/>
        <s v="AQUISIÇÃO DE MATERIAL PROCESS. DADOS P/ AS UNIDADES JUDICIÁRIAS DA CAPITAL E INTERIOR"/>
        <s v="AQUISIÇÃO DE AÇUÇAR ATRAVÉS DE ATA DE REGISTRO DE PREÇOS P/ AS UNIDADES JUDICIÁRIAS DA CAPITAL - TRATA-SE DE 7.000 kg  PARA ATENDER A TODAS AS UNIDADES JUDICIÁRIAS"/>
        <s v="AQUISIÇÃO DE LEITE DEVÉS E ATAS DE REGISTRO DE PREÇOS P/ AS UNIDADES JUDICIÁRIAS DA CAPITAL "/>
        <s v="AQUISIÇÃO DE CAFÉ ATRAVÉS DE ATA DE REGISTRO DE PREÇOS P/ AS UNIDADES JUDICIÁRIAS DA CAPITAL  - TRATA-SE DE 20.000 kg  PARA ATENDER A TODAS AS UNIDADES JUDICIÁRIAS"/>
        <s v="AQUISIÇÃO DE CAFÉ ATRAVÉS DE ATA DE REGISTRO DE PREÇOS P/ AS UNIDADES JUDICIÁRIAS DA CAPITAL - TRATA-SE DE 20.000 kg  PARA ATENDER A TODAS AS UNIDADES JUDICIÁRIAS"/>
        <s v="AQUISIÇÃO DE FRUTAS ATRAVÉS DE ATA DE REGISTRO DE PREÇOS P/ AS UNIDADES JUDICIÁRIAS DA CAPITAL "/>
        <s v="AQUISIÇÃO DE CAFETEIRA DOMÉSTICA ATRAVÉS DE ATA DE REGISTRO DE PREÇOS P/ AS UNIDADES JUDICIÁRIAS DA CAPITAL  - TRATA-SE 50 uns.  PARA ATENDER A TODAS AS UNIDADES JUDICIÁRIAS"/>
        <s v="AQUISIÇÃO DE VENTILADOR ATRAVÉS DE ATA DE REGISTRO DE PREÇOS P/ AS UNIDADES JUDICIÁRIAS DA CAPITAL - TRATA-SE 100 uns.  PARA ATENDER A TODAS AS UNIDADES JUDICIÁRIAS"/>
        <s v="AQUISIÇÃO DE CARIMBOS ATRAVÉS DE ATA DE REGISTRO DE PREÇOS P/ AS UNIDADES JUDICIÁRIAS DA CAPITAL "/>
        <s v="AQUISIÇÃO DE OPAS ATRAVÉS DE ATA DE REGISTRO DE PREÇOS P/ AS UNIDADES JUDICIÁRIAS DA CAPITAL E INTERIOR"/>
        <s v="CONTRATAÇÃO DE PRESTAÇÃO DE SERVIÇOS CONTINUADOS DE LOGÍSTICA DE MATERAIS DOS ALMOXARIFADO"/>
        <s v="CONTRATAÇÃO DE SERVIÇOS DE APOIO ADMINISTRATIVO NA ÁREA DE PESQUISA DE PREÇOS"/>
        <s v="CONTRATAÇÃO DE SERVIÇOS ESPECIALIZADOS DE SEGURO P/ COBERTURA DOS BENS MÓVEIS E IMÓVEIS "/>
        <s v="CONTRAÇÃO DE SERVIÇOS ESPECIALIZADOS DE ALIMENTAÇÃO PARA FORNECIMENTO DE REFEIÇÕES, COFFE BREAK E LANCHES, PARA AS SESSÕES NO PRÉDIO DO TRIBUNAL DE JUSTIÇA"/>
        <s v="CONTRATAÇÃO DE EMPRESA ESPECIALIZADA P/ REALIZAÇÃO DE INEVENTÁRIO DE BENS PATRIMONIAIS MÓVEIS, IMÓVEIS E ATIVO INTANGÍVEL"/>
        <s v="AQUISIÇÃO DE BOMBAS HIDRÁULICAS ATRAVÉS DE ATA DE REGISTRO DE PREÇOS PARA REPOSIÇÕES NAS UNIDADES JUDICIÁRIAS DA CAPITAL E INTERIOR  - TRATA-SE 23 uns.  PARA ATENDER A TODAS AS UNIDADES JUDICIÁRIAS"/>
        <s v="AQUISIÇÃO DE ARMÁRIOS ATRAVÉS DE ATA DE REGISTRO DE PREÇOS PARA REPOSIÇÕES NAS UNIDADES JUDICIÁRIAS DA CAPITAL E INTERIOR - TRATA-SE 495 uns.  PARA ATENDER A TODAS AS UNIDADES JUDICIÁRIAS"/>
        <s v="AQUISIÇÃO DE MESAS ATRAVÉS DE ATA DE REGISTRO DE PREÇOS PARA UNIDADES JUDICIÁRIAS DA CAPITAL E INTERIOR - TRATA-SE 955 uns.  PARA ATENDER A TODAS AS UNIDADES JUDICIÁRIAS"/>
        <s v="AQUISIÇÃO DE SOFÁS ATRAVÉS DE ATA DE REGISTRO DE PREÇOS PARA UNIDADES JUDICIÁRIAS DA CAPITAL E INTERIOR - TRATA-SE 141 uns.  PARA ATENDER A TODAS AS UNIDADES JUDICIÁRIAS"/>
        <s v="AQUISIÇÃO DE PAINÉIS ATRAVÉS DE ATA DE REGISTRO DE PREÇOS PARA UNIDADES JUDICIÁRIAS DA CAPITAL E INTERIOR - TRATA-SE 90 uns.  PARA ATENDER A TODAS AS UNIDADES JUDICIÁRIAS"/>
        <s v="AQUISIÇÃO DE POLTRONAS ATRAVÉS DE ATA DE REGISTRO DE PREÇOS PARA UNIDADES JUDICIÁRIAS DA CAPITAL E INTERIOR - TRATA-SE 1100 uns.  PARA ATENDER A TODAS AS UNIDADES JUDICIÁRIAS"/>
        <s v="AQUISIÇÃO DE CADEIRAS ATRAVÉS DE ATA DE REGISTRO DE PREÇOS PARA UNIDADES JUDICIÁRIAS DA CAPITAL E INTERIOR  - TRATA-SE 1.800 uns.  PARA ATENDER A TODAS AS UNIDADES JUDICIÁRIAS"/>
        <s v="AQUISIÇÃO DE GAVETEIROS ATRAVÉS DE ATA DE REGISTRO DE PREÇOS PARA UNIDADES JUDICIÁRIAS DA CAPITAL E INTERIOR - TRATA-SE 230 uns.  PARA ATENDER A TODAS AS UNIDADES JUDICIÁRIAS"/>
        <s v="AQUISIÇÃO DE LONGARINAS ATRAVÉS DE ATA DE REGISTRO DE PREÇOS PARA UNIDADES JUDICIÁRIAS DA CAPITAL E INTERIOR - TRATA-SE 600 uns.  PARA ATENDER A TODAS AS UNIDADES JUDICIÁRIAS"/>
        <s v="AQUISIÇÃO DE BANCADAS ATRAVÉS DE ATA DE REGISTRO DE PREÇOS PARA UNIDADES JUDICIÁRIAS DA CAPITAL E INTERIOR"/>
        <s v="AQUISIÇÃO DE MÓDULO DE ATENDIMENTO ATRAVÉS DE ATA DE REGISTRO DE PREÇOS PARA UNIDADES JUDICIÁRIAS DA CAPITAL E INTERIOR - TRATA-SE 30 uns.  PARA ATENDER A TODAS AS UNIDADES JUDICIÁRIAS"/>
        <s v="AQUISIÇÃO DE ESTAÇÃO DE TRABALHO ATRAVÉS DE ATA DE REGISTRO DE PREÇOS PARA UNIDADES JUDICIÁRIAS DA CAPITAL E INTERIOR - TRATA-SE 40 uns.  PARA ATENDER A TODAS AS UNIDADES"/>
        <s v="AQUISIÇÃO DE APARELHOS DE AR CONDICIONADO TIPO SPLIT ATRAVÉS DE ATA DE REGISTRO DE PREÇOS P/ AS UNIDADES JUDICIÁRIAS DA CAPITAL E INTERIOR - TRATA-SE 340 uns.  PARA ATENDER A TODAS AS UNIDADES"/>
        <s v="AQUISIÇÃO DE REFRIGERADOR E FRIGOBAR ATRAVÉS DE ATA DE REGISTRO DE PREÇOS P/ AS UNIDADES JUDICIÁRIAS DA CAPITAL E INTERIOR  - TRATA-SE 62 uns.  PARA ATENDER A TODAS AS UNIDADES"/>
        <s v="AQUISIÇÃO DE FORNO MICROONDAS ATRAVÉS DE ATA DE REGISTRO DE PREÇOS P/ AS UNIDADES JUDICIÁRIAS DA CAPITAL E INTERIOR - TRATA-SE 122 uns.  PARA ATENDER A TODAS AS UNIDADES"/>
        <s v="AQUISIÇÃO DE FOGÃO ATRAVÉS DE ATA DE REGISTRO DE PREÇOS P/ AS UNIDADES JUDICIÁRIAS DA CAPITAL E INTERIOR"/>
        <s v="AQUISIÇÃO DE BEBEDOUROS ATRAVÉS DE ATA DE REGISTRO DE PREÇOS P/ AS UNIDADES JUDICIÁRIAS DA CAPITAL E INTERIOR  - TRATA-SE 250 uns.  PARA ATENDER A TODAS AS UNIDADES"/>
        <s v="AQUISIÇÃO DE PURIFICADOR DE ÁGUA ATRAVÉS DE ATA DE REGISTRO DE PREÇOS P/ AS UNIDADES JUDICIÁRIAS DA CAPITAL E INTERIOR  - TRATA-SE 334 uns.  PARA ATENDER A TODAS AS UNIDADES"/>
        <s v="AQUISIÇÃO DE CAFETEIRA INDUSTRIAL ATRAVÉS DE ATA DE REGISTRO DE PREÇOS P/ AS UNIDADES JUDICIÁRIAS DA CAPITAL E INTERIOR"/>
        <s v="AQUISIÇÃO DE NOBREAK ATRAVÉS DE ATA DE REGISTRO DE PREÇOS P/ AS UNIDADES JUDICIÁRIAS DA CAPITAL E INTERIOR - TRATA-SE 100 uns.  PARA ATENDER A TODAS AS UNIDADES"/>
        <s v="AQUISIÇÃO DE COFRES ATRAVÉS DE ATA DE REGISTRO DE PREÇOS P/ AS UNIDADES JUDICIÁRIAS DA CAPITAL E INTERIOR"/>
        <s v="AQUISIÇÃO DE KIT SONORIZAÇÃO ATRAVÉS DE ATA DE REGISTRO DE PREÇOS P/ AS UNIDADES JUDICIÁRIAS DA CAPITAL E INTERIOR - TRATA-SE 30 uns.  PARA ATENDER A TODAS AS UNIDADES"/>
        <s v="AQUISIÇÃO DE TV ATRAVÉS DE ATA DE REGISTRO DE PREÇOS P/ AS UNIDADES JUDICIÁRIAS DA CAPITAL E INTERIOR - TRATA-SE 30 uns.  PARA ATENDER A TODAS AS UNIDADES"/>
        <s v="AQUISIÇÃO DE PROJETOR E TELA DE PROJEÇÃO ATRAVÉS DE ATA DE REGISTRO DE PREÇOS P/ AS UNIDADES JUDICIÁRIAS DA CAPITAL E INTERIOR"/>
        <s v="AQUISIÇÃO DE RÁDIO TRANSCEPTOR ATRAVÉS DE ATA DE REGISTRO DE PREÇOS P/ AS UNIDADES JUDICIÁRIAS DA CAPITAL E INTERIOR"/>
        <s v="AQUISIÇÃO EQUIPAMENTOS DE RÁDIO E TV P/ AS UNIDADES DA ASCOM E UNICORP - TRATA-SE 151 uns.  PARA ATENDER A TODAS AS UNIDADES"/>
        <s v="AQUISIÇÃO DE CADEIRA DE RODAS ATRAVÉS DE ATA DE REGISTRO DE PREÇOS P/ AS UNIDADES JUDICIÁRIAS DA CAPITAL E INTERIOR"/>
        <s v="AQUISIÇÃO DE LIVROS - TRATA-SE 80 uns.  PARA ATENDER A TODAS AS UNIDADES"/>
        <s v="AQUISIÇÃO DE LIVROS  - TRATA-SE 80 uns.  PARA ATENDER A TODAS AS UNIDADES"/>
        <s v="FRAGMENTADORA - TRATA-SE 10uns.  PARA ATENDER A TODAS AS UNIDADES"/>
      </sharedItems>
    </cacheField>
    <cacheField name="UNIDADE" numFmtId="0">
      <sharedItems/>
    </cacheField>
    <cacheField name="QTD. A SER ADQUIRIDA" numFmtId="0">
      <sharedItems containsSemiMixedTypes="0" containsString="0" containsNumber="1" containsInteger="1" minValue="1" maxValue="1800000"/>
    </cacheField>
    <cacheField name="Macrodesafios do Planejamento Estratégico 2021-2026" numFmtId="0">
      <sharedItems count="10">
        <s v="Enfrentamento à Corrupção, à Improbidade Administrativa e aos Ilícitos Eleitorais"/>
        <s v="Aperfeiçoamento da Gestão Orçamentária e Financeira"/>
        <s v="CUSTEIO/MANUTENÇÃO"/>
        <s v="Aperfeiçoamento da Gestão Administrativa e da Governança Judiciária"/>
        <s v="Garantia dos Direitos Fundamentais"/>
        <s v="Aperfeiçoamento da Gestão de Pessoas"/>
        <s v="Prevenção de Litígios e Adoção de Soluções Consensuais para os Conflitos  "/>
        <s v="Agilidade e Produtividade na Prestação Jurisdicional"/>
        <s v="Fortalecimento da Relação Institucional do Poder Judiciário com a Sociedade"/>
        <s v="Fortalecimento da Estratégia Nacional de TIC e de Proteção de Dados"/>
      </sharedItems>
    </cacheField>
    <cacheField name="AÇÃO ORÇAMENTÁRIA" numFmtId="0">
      <sharedItems containsMixedTypes="1" containsNumber="1" containsInteger="1" minValue="2000" maxValue="6320"/>
    </cacheField>
    <cacheField name="VALOR ESTIMADO" numFmtId="44">
      <sharedItems containsSemiMixedTypes="0" containsString="0" containsNumber="1" minValue="0" maxValue="41112783.689999998"/>
    </cacheField>
    <cacheField name="JUSTIFICATIVA ,," numFmtId="0">
      <sharedItems longText="1"/>
    </cacheField>
    <cacheField name="PRIORIDADE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6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edro Lúcio Silva Vivas" refreshedDate="45015.748470254628" createdVersion="6" refreshedVersion="8" minRefreshableVersion="3" recordCount="346" xr:uid="{29BF635D-F51A-4C20-A87F-16C37DB33CB6}">
  <cacheSource type="worksheet">
    <worksheetSource ref="A1:K355" sheet="PAC - COMPLETO (V 05 04)"/>
  </cacheSource>
  <cacheFields count="11">
    <cacheField name="UNIDADE GESTORA" numFmtId="3">
      <sharedItems/>
    </cacheField>
    <cacheField name="UNIDADE REQUISITANTE" numFmtId="0">
      <sharedItems/>
    </cacheField>
    <cacheField name="OBJETO" numFmtId="0">
      <sharedItems/>
    </cacheField>
    <cacheField name="DESCRIÇÃO" numFmtId="0">
      <sharedItems count="198" longText="1">
        <s v="CONTRATO DE PRESTAÇÃO DE SERVIÇOS, QUE TEM POR OBJETO FORNECIMENTO DE PASSAGENS AÉREAS NACIONAIS E INTERNACIONAIS, CONSISTENTES EM RESERVA, MARCAÇÃO, EMISSÃO, REMARCAÇÃO OU ALTERAÇÃO, CANCELAMENTO, REEMBOLSO COM ENTREGA DE BILHETES."/>
        <s v="CONTRATO DE PRESTAÇÃO DE SERVIÇOS, QUE TEM POR OBJETO FORNECIMENTO DE PASSAGENS TERRESTRES NACIONAIS, CONSISTENTES EM RESERVA, MARCAÇÃO, EMISSÃO, REMARCAÇÃO OU ALTERAÇÃO, CANCELAMENTO, REEMBOLSO COM ENTREGA DE BILHETES."/>
        <s v="AQUISIÇÃO DE SERVIÇOS E INFRA-ESTRUTURA PARA REALIZAÇÃO DE EVENTOS"/>
        <s v="PRESTAÇÃO DE SERVIÇOS BANCÁRIOS, INCLUINDO O PAGAMENTO DA FOLHA DE PESSOAL DE TODOS OS MAGISTRADOS, SERVIDORES ATIVOS, INATIVOS E PENSIONISTAS, A CENTRALIZAÇÃO DO PAGAMENTO DOS FORNECEDORES, BENS, SERVIÇOS E INSUMOS."/>
        <s v="PRESTAR SERVIÇOS CONTINUADOS DE CONSULTORIA"/>
        <s v="PRESTAÇÃO DE SERVIÇOS, COMO AGENTE EXCLUSIVO PARA A CAPTAÇÃO E ADMINISTRAÇÃO DOS DEPÓSITOS JUDICIAIS, ADMINISTRATIVOS E FIANÇAS, BEM COMO DOS RECURSOS DESTINADOS AO PAGAMENTO DE PRECATÓRIOS E RPVS"/>
        <s v="TERMO DE COOPERAÇÃO TÉCNICA PARA O ESTABELECIMENTO DE CRITÉRIOS E PROCEDIMENTOS PARA ABERTURA AUTOMATIZADA DE CONTAS BANCÁRIAS ESPECÍFICAS DESTINADAS A ABRIGAR OS RECURSOS RETIDOS DE RUBRICAS CONSTANTES DA PLANILHA DE CUSTOS E FORMAÇÃO DE PREÇOS DE CONTRATOS FIRMADOS PELO TRIBUNAL, MEDIANTE AS CONDIÇÕES PREVISTAS NO DECRETO JUDICIÁRIO Nº. 62, DE 06/02/2019."/>
        <s v="FORNEC. E DISTRIBUIÇÃO DE GARRAFÕES DE AGUA POTAVEL SEM GAS - TRATA-SE DE UM ÚNICO CONTRATO PARA ATENDER TODAS AS UNIDADES SOLICITANTES"/>
        <s v="LOCAÇÃO DE IMÓVEL /CAPITAL"/>
        <s v="LOC. DE IMÓVEL – INTERIOR"/>
        <s v="SERVIÇOS DE VIGILANCIA ARMADA "/>
        <s v="SERVIÇOS ESP. E CONT. DE COPEIRAGEM COM FORNECIMENTO DE INSUMOS - TRATA-SE DE UM ÚNICO CONTRATO PARA ATENDER TODAS AS UNIDADES SOLICITANTES"/>
        <s v="SERVIÇOS DE CONTROLE DE ACESSO DE PESSOAS/MATERIAIS/VEÍCULOS - TRATA-SE DE 5 (CINCO) CONTRATOS REGIONALIZADOS PARA ATENDER A TODAS AS UNIDADES SOLCITANTES"/>
        <s v="SERVIÇOS ESPECIALIZADOS DE RECEPCIONISTAS - TRATA-SE DE UM ÚNICO CONTRATO PARA ATENDER TODAS AS UNIDADES SOLICITANTES"/>
        <s v="SERVIÇOS CONTINUADOS DE APOIO E MOVIMENTAÇÃO DE BENS"/>
        <s v="SERVIÇOS ESPECIALIZADOS E CONTINUADOS DE OPERAÇÃO DE SOM"/>
        <s v="SERV.ESPECIALIZADOS E CONTINUADOS DE CONDUÇÃO DE VEICULO - TRATA-SE DE UM ÚNICO CONTRATO PARA ATENDER TODAS AS UNIDADES SOLICITANTES"/>
        <s v="SERV.ESP. E CONT.C/FORNEC. DE MATERIAL PARA  JARDINS"/>
        <s v="SERV.ESPECIALIZADOS E CONTINUADOS DE MONIT.ELETRONICO"/>
        <s v="SERV.ESP. DE AGENCIAMENTO  INTERMEDIÁRIO DE DEMANDAS"/>
        <s v="SERV. DE LAVAGEM DE CARPETES,TAPETES POLTRONAS ETC. - TRATA-SE DE UM ÚNICO CONTRATO PARA ATENDER TODAS AS UNIDADES SOLICITANTES"/>
        <s v="SERVIÇOS DE DESRATINIZAÇÃO, DESCUPINIZAÇÃO - TRATA-SE DE UM ÚNICO CONTRATO PARA ATENDER TODAS AS UNIDADES SOLICITANTES"/>
        <s v="SERVIÇOS DE ENCADERNAÇÃO E IMPRESSAO GRAFICA - TRATA-SE DE UM ÚNICO CONTRATO PARA ATENDER TODAS AS UNIDADES SOLICITANTES"/>
        <s v="SERV.ESPECIALIZADOES CONTINUADOS DE LOCAÇÃO DE VEÍCULOS - TRATA-SE DE UM ÚNICO CONTRATO PARA ATENDER TODAS AS UNIDADES SOLICITANTES"/>
        <s v="SERVIÇOS DE LIMPEZA COM FORNEC. DE MATERIAIS  CAP E INTERIOR - TRATA-SE DE 6 (SEIS) CONTRATOS REGIONALIZADOS PARA ATENDER A TODAS AS UNIDADES SOLCITANTES"/>
        <s v="SERVIÇOS DE LIMPEZA COM FORNEC. DE MATERIAIS  CAP E INTERIOR  - TRATA-SE DE 6 (SEIS) CONTRATOS REGIONALIZADOS PARA ATENDER A TODAS AS UNIDADES SOLCITANTES"/>
        <s v="FORNECIMENTO DE REFEIÇÃO PARA O TRIBUNAL DO JURI DA CAPITAL"/>
        <s v="SERVIÇOS DE PROMOÇÃO E DIVULGAÇÃO DE ATOS OFICIAIS"/>
        <s v="SERVIÇOS DE GERENCIAMENTO E ADM DE MANUTENÇÃO DE VEÍCULOS - TRATA-SE DE UM ÚNICO CONTRATO PARA ATENDER TODAS AS UNIDADES SOLICITANTES"/>
        <s v="SERVIÇOS DE GERENCIAMENTO DE ABASTECIMENTO DE VEÍCULOS  - TRATA-SE DE UM ÚNICO CONTRATO PARA ATENDER TODAS AS UNIDADES SOLICITANTES"/>
        <s v="SERVIÇOS DE FORNECIMENTO DE ENERGIA ELETRICA CAP/INTERIOR (COELBA) - TRATA-SE DE 250 CONTRATOS REGIONALIZADOS PARA ATENDER A TODAS AS UNIDADES SOLCITANTES"/>
        <s v="SERVIÇOS DE FORNECIEMTO DE AGUA CAP/INTERIOR (EMBASA) - TRATA-SE DE 204 CONTRATOS REGIONALIZADOS PARA ATENDER A TODAS AS UNIDADES SOLCITANTES"/>
        <s v="SEGURO OBRIGATORIO VEICULAR"/>
        <s v="PAGAMENTO DE CONTRIBUIÇÃO"/>
        <s v="SERVIÇOS DE AGENCIAMENTO  DE TRANSPORTE PARA SERVIDORES"/>
        <s v="ALUGUÉIS"/>
        <s v="AGUA E ESGOTO"/>
        <s v="ENERGIA ELETRICA"/>
        <s v="DISP.DE LICITAÇÃO FORNEC.REFEIÇÃO PARA O TRIBUNAL DO JURI INTERIOR"/>
        <s v="DISP.DE LICITAÇÃO RECARGA DE CARTUCHOS E TONNERS"/>
        <s v="CONDOMINIO  INCIDENTE SOBRE IM[OVEL DE TERCEIROS"/>
        <s v="DISP.DE LICITAÇÃO REFORMA E ADAPTAÇÃO EM BENS IMOVEIS"/>
        <s v="DISPENSA DE LICITAÇÃO SERVIÇOS DE JARDINAGEM"/>
        <s v="DISP. DE LICITAÇÃO MATERIAL ELETRICO"/>
        <s v="DISP.DE LICITAÇÃO MATERIAL HIDRÁULICO"/>
        <s v="DISP. DE LICITAÇÃO MATERIAL DE CONSTRUÇÃO"/>
        <s v="DISP. DE LICITAÇÃO GENERO ALIMENTÍCIO"/>
        <s v="DISP. DE LICITAÇÃO AGUA MINERAL"/>
        <s v="DISP. DE LICITAÇÃO ARTIGOS DE HIGIENE"/>
        <s v="DISP. DE LICITAÇÃO MATERIAL DE EXPEDIENTE"/>
        <s v="DISP. DE DE LICITAÇÃO MATERIAL DE INFORMATICA"/>
        <s v="DISP. DE LICITAÇÃO MATERIAL DE COPA"/>
        <s v="DISP. DE LICITAÇÃO REFORMA E ADAPTAÇÃO EM BENS IMOVEIS"/>
        <s v="DISP. DE LICITAÇÃO ALIMENTAÇÃO DE JURI"/>
        <s v="DISP. DE LICITAÇÃO SERVIÇOS DE CAPINAGEM E JARDINAGEM"/>
        <s v="INSS"/>
        <s v="CONTRATO DE MANUTENÇÃO ROTINEIRA CAPITAL"/>
        <s v="CONTRATO DE MANUTENÇÃO ROTINEIRA INTERIOR"/>
        <s v="CONTRATO DE MANUTENÇÃO AR CONDICIONADO"/>
        <s v="CONTRATO DE MANUTENÇÃO ELEVADORES E PLATAFORMAS"/>
        <s v="CONTRATO DE MANUTENÇÃO DE SUBESTAÇÃO - TRATA-SE DE UM ÚNICO CONTRATO PARA ATENDER TODAS AS UNIDADES SOLICITANTES"/>
        <s v="CONTRATO DE MANUTENÇÃO SISTEMA DE COMBATE A INCÊNDIO"/>
        <s v="CONTRATO DE MANUTENÇÃO DE GERADORES"/>
        <s v="CONTRATO DE LIMPEZA DE FACHADA"/>
        <s v="CONTRATO DE LIMPEZA DE DULTOS DE AR CONDICIONADO"/>
        <s v="CONTRATO DE MANUTENÇÃODE NOBREAK - TRATA-SE DE DOIS CONTRATOS PARA ATENDER TODAS AS UNIDADES SOLICITANTES"/>
        <s v="FORNECIMENTO DE INSTALAÇÃO DE PERSIANAS"/>
        <s v="CONTRATO DE SUPORTE ADMINISTRATIVO DA DEA"/>
        <s v="CONTRATO DE MANUTENÇÃO SISTEMA DE ESGOTO ANEXO II"/>
        <s v="CONTRATO DE LIMPEZA DE HIGIENIZAÇÃO DE TANQUES"/>
        <s v="CONTRATO DE RECARGA DE EXTINTORES DE INCÊNDIO"/>
        <s v="CONTRATO DE MANUTENÇÃO DE SISTEMA FOTOVOLTAICA"/>
        <s v="CONSTRUÇÃO DO NOVO FÓRUM DE CANARANA"/>
        <s v="CONSTRUÇÃO DO NOVO FÓRUM DE LAPÃO"/>
        <s v="CONSTRUÇÃO DO NOVO FÓRUM DE ILHÉUS"/>
        <s v="AMPLIAÇÃO DO COMPLEXO DE EUNÁPOLIS"/>
        <s v="TANQUE NOVO"/>
        <s v="CONSTRUÇÃO DO NOVO FÓRUM DE BELO CAMPO "/>
        <s v="CONSTRUÇÃO DO NOVO FÓRUM DE BAIANÓPOLIS"/>
        <s v="CRUZ DAS ALMAS"/>
        <s v="ALAGOINHAS (20.000.000,00 PARA 2024)"/>
        <s v="REFORMA FACHADA FÓRUM RUY BARBOSA"/>
        <s v="PROJETOS ARQUITETONICOS - TRATA-SE DE UM ÚNICO CONTRATO PARA ATENDER TODAS AS UNIDADES SOLICITANTES"/>
        <s v="PROJETOS COMPLEMENTARES - TRATA-SE DE UM ÚNICO CONTRATO PARA ATENDER TODAS AS UNIDADES SOLICITANTES"/>
        <s v="PROJETOS ESTRUTURAIS E FUNDAÇÃO  - TRATA-SE DE UM ÚNICO CONTRATO PARA ATENDER TODAS AS UNIDADES SOLICITANTES"/>
        <s v="CONTRATO DE SINALIZAÇÃO"/>
        <s v="CONTRATOS SOB DEMANDA PARA OBRAS NO INTERIOR DO ESTADO DA BAHIA - TRATA-SE DE 5 (CINCO) CONTRATOS PARA ATENDER TODAS AS UNIDADES SOLICITANTES"/>
        <s v="CONTRATOS SOB DEMANDA PARA OBRAS NA CAPITAL - TRATA-SE DE UM ÚNICO CONTRATO PARA ATENDER TODAS AS UNIDADES SOLICITANTES"/>
        <s v="CONTRATAÇÃO DE ENERGIA SOLAR COMPLEXO SEDE DO TJ"/>
        <s v="PRESTAÇÃO DE SERVIÇOS DE COBRANÇA E RECEPÇÃO DE DAJES"/>
        <s v="OUTROS SERVIÇOS DE TERCEIROS - PESSOA JURÍDICA - SERVIÇOS DE ORIENTAÇÃO PROFISSIONAL, SERVIÇOS DE SELEÇÃO, INCLUSIVE EM CONCURSO DE VESTIBULAR"/>
        <s v="LOCAÇÃO DE MÃO-DE-OBRA. - SERVIÇOS TERCEIRIZADOS"/>
        <s v="OUTROS SERVIÇOS DE TERCEIROS - PESSOA JURÍDICA - SERV. TÉC. ESPECIALIZADOS"/>
        <s v="OUTROS SERVIÇOS DE TERCEIROS - PESSOA JURÍDICA -  SERVIÇOS DE AGENCIAMENTO DE INTEGRAÇÃO DE ESTÁGIOS SUPERVISIONADOS."/>
        <s v="SERVIÇOS DE PESSOA FÍSICA – ESTAGIÁRIOS "/>
        <s v="SERVIÇOS DE PESSOA FÍSICA – PRESTAÇÃO DE SERVIÇO – JUIZ LEIGO E CONCILIADOR"/>
        <s v="OUTROS SERVIÇOS DE TERCEIROS - PESSOA JURÍDICA - SERV. TÉC. ESPECIALIZADOS MAPEAMENTO INSTITUCIONAL"/>
        <s v="OUTROS SERVIÇOS DE TERCEIROS - PESSOA JURÍDICA -INCLUSÃO SOCIAL"/>
        <s v="SERVIÇOS DE COLETA, TRANSPORTE, ENTREGA DOCUMENTAÇÃO EM ÂMBITO REGIONAL, DE OBJETOS COM ENTREGA SOB REGISTRO, COM AVISO DE RECEBIMENTO - TRATA-SE DE UM ÚNICO CONTRATO PARA ATENDER TODAS AS UNIDADES SOLICITANTES"/>
        <s v="SERVIÇO DE COLETA, TRANSPORTE E ENTREGA DE ENCOMENDA AGRUPADA - TRATA-SE DE UM ÚNICO CONTRATO PARA ATENDER TODAS AS UNIDADES SOLICITANTES"/>
        <s v="GUARDA DOCUMENTAL E ARQUIVAMENTO E DESARQUIVAMENTO DE DOCUMENTOS - TRATA-SE DE UM ÚNICO CONTRATO PARA ATENDER TODAS AS UNIDADES SOLICITANTES"/>
        <s v="SERVIÇOS DE PROTOCOLO, ARQUIVAMENTO, DESARQUIVAMENTO E DEMAIS MOVIMENTAÇÕES DOCUMENTAIS  - TRATA-SE DE UM ÚNICO CONTRATO PARA ATENDER TODAS AS UNIDADES SOLICITANTES"/>
        <s v="MANUTENÇÃO EM LEITORES DE MICROFILMES COM FORNECIMENTO DE INSUMOS - TRATA-SE DE UM ÚNICO CONTRATO PARA ATENDER TODAS AS UNIDADES SOLICITANTES"/>
        <s v="SERVIÇOS DE OPERAÇÃO DE SOM E VÍDEO"/>
        <s v="ASSINATURA DA FERRAMENTA DE PESQUISA JURÍDICA REVISTA DOS TRIBUNAIS ONLINE E DA BIBLIOTECA DE LIVROS COMPLETA - PROVIEW"/>
        <s v="PAGAMENTO DO SERVIÇO DE PERITOS"/>
        <s v="DIGITALIZAÇÃO DE PROCESSOS - TRATA-SE DE UM ÚNICO CONTRATO PARA ATENDER TODAS AS UNIDADES SOLICITANTES"/>
        <s v="SERVIÇOS DE CLIPPING DIGITAL DA MÍDIA IMPRESSA, TELEVISIVA, RADIOFÔNICA E ON LINE, DE MATÉRIAS_x000a_VEICULADAS NA INTERNET, EMISSORAS DE TELEVISÃO E RÁDIO, JORNAIS E REVISTAS, DE MATÉRIAS DE INTERESSE DO TRIBUNAL DE JUSTIÇA DO ESTADO DA_x000a_BAHIA COMPREENDENDO A CAPTAÇÃO, A SELEÇÃO, A COMPILAÇÃO EM BANCO DE DADOS, O ORGANIZAÇÃO, A AVALIAÇÃO E A REMESSA DAS MATÉRIAS_x000a_AO TRIBUNAL."/>
        <s v="PRESTAÇÃO DE SERVIÇO DE ARRECADAÇÃO E DISTRIBUIÇÃO DOS DIREITOS AUTORAIS DO REPERTÓRIO NACIONAL E ESTRANGEIRO DA RÁDIO WEB TJBA"/>
        <s v="CONTRATAÇÃO DE AGÊNCIA DE PROPAGANDA PARA PRESTAÇÃO DE SERVIÇOS POR DEMANDA, CONSISTENTES NO ESTUDO, PLANEJAMENTO, PRODUÇÃO, VEICULAÇÃO, ALÉM DE PUBLICAÇÕES DE CONTEÚDO EM MÍDIAS TELEVISIVAS, RADIOFÔNICAS E DE WEB, DE GRANDE CIRCULAÇÃO ESTADUAL"/>
        <s v="CONTRATAÇÃO DE EMPRESA PARA PRESTAÇÃO DE SERVIÇOS DE APOIO TÉCNICO NA ÁREA DE COMUNICAÇÃO SOCIAL, A SEREM EXECUTADOS POR PRESTADORES DE SERVIÇOS, PARA ATENDER AS NECESSIDADES DO PODER JUDICIÁRIO DO ESTADO DA BAHIA (PJBA)"/>
        <s v="CONTRATAÇÃO DA FERRAMENTA DE TRADUÇÃO DE LIBRAS E VOZ PARA O PORTAL DO PJBA"/>
        <s v="CONTRATAÇÃO SOB DEMANDA DE EMPRESA ESPECIALIZADA NO FORNECIMENTO DE TRADUÇÃO DA LINGUA PORTUGUESA PARA A INTERPRETAÇÃO DA LÍNGUA BRASILEIRA DE SINAIS (LIBRAS) "/>
        <s v="CONTRATAÇÃO DE EMPRESA ESPECIALIZADA PARA PRESTAÇÃO E EXECUÇÃO DOS SERVIÇOS DE TRANSMISSÃO POR STREAMING, SOB DEMANDA, DOS EVENTOS DO PODER JUDICIÁRIO DO ESTADO DA BAHIA, QUE OCORRERÁ NO PERÍODO DE 12 MESES, NA CAPITAL E QUANDO NECESSÁRIO, NO INTERIOR, COM FORNECIMENTO DE TODOS OS EQUIPAMENTOS E MATERIAIS NECESSÁRIOS PARA A PRESTAÇÃO DO SERVIÇO, COM A CAPTAÇÃO DA IMAGEM"/>
        <s v="AQUISIÇÃO DE LICENÇA PARA FORNECIMENTO DE BANCO DE IMAGENS"/>
        <s v="ATA DE REGISTRO DE PREÇOS PARA EVENTOS - TRATA-SE DE UM ÚNICO CONTRATO PARA ATENDER TODAS AS UNIDADES SOLICITANTES"/>
        <s v="AQUISIÇÃO DE PASSAGENS AÉREAS - TRATA-SE DE UM ÚNICO CONTRATO PARA ATENDER TODAS AS UNIDADES SOLICITANTES"/>
        <s v="IMPLANTAÇÃO DO PROGRAMA DE GOVERNANÇA CORPORATIVA"/>
        <s v="CONTRATAÇÃO DE SEMINÁRIOS, CONGRESSOS, INSTRUTORES, PALESTRANTES E ENPRESAS ESPECIALIZADOS PARA PRESTAR SERVIÇOS DE CAPACITAÇÃO PARA UNCORP."/>
        <s v="SERVIÇO DE TÉCNICO EM ENFERMAGEM"/>
        <s v="SERVIÇO DE AUXILIAR E TÉCNICO EM SAÚDE BUCAL."/>
        <s v="SERVIÇO DE ABASTECIMENTO DE OXIGÊNIO E DE AR COMPRIMIDO MEDICINAL, COM EMPRÉSTIMO GRATUITO DE CILINDROS, EM REGIME DE COMODATO."/>
        <s v="SERVIÇO DE COLETA, TRANSPORTE E TRATAMENTO DE RESÍDUOS SÓLIDOS DE SAÚDE DAS UNIDADES DE PRONTO-ATENDIMENTO E CENTRO ODONTOLÓGICO."/>
        <s v="TRABALHO VISANDO A ELABORAÇÃO DE PROGRAMA DE GERENCIAMENTO DE RISCOS OCUPACIONAIS, DAS UNIDADES DE ENTRÂNCIA FINAL DO PODER JUDICIÁRIO DO ESTADO DA BAHIA."/>
        <s v="PRESTAÇÃO DE SERVIÇOS DE MANUTENÇÃO DE PREVENTIVA E CORRETIVA EM EQUIPAMENTOS ODONTOLÓGICOS, MÉDICOS E FISIOTERÁPICOS, COM SUBSTITUIÇÃO DE PEÇAS"/>
        <s v="LOCAÇÃO DE AMBULÂNCIA PARA EVENTOS DO PJBA."/>
        <s v="SERVIÇO DE REALIZAÇÃO DE EXAMES DE INVESTIGAÇÃO DE PATERNIDADE E VÍNCULO GENÉTICO – EXAMES DE DNA “IN VIVO E POST MORTEM”"/>
        <s v="AQUISIÇÃO DE PAPEL ATRAVÉS DE ATA DE REGISTRO DE PREÇOS P/ AS UNIDADES JUDICIÁRIAS DA CAPITAL E INTERIOR - TRATA-SE DE 20.000 rs PARA ATENDER A TODAS AS UNIDADES JUDICIÁRIAS"/>
        <s v="AQUISIÇÃO DE COPOS DESCARTÁVEIS ATRAVÉS DE ATA DE REGISTRO DE PREÇOS P/ AS UNIDADES JUDICIÁRIAS DA CAPITAL E INTERIOR - TRATA-SE DE 20.000 pct PARA ATENDER A TODAS AS UNIDADES JUDICIÁRIAS"/>
        <s v="AQUISIÇÃO DE CAIXA ARQUIVO ATRAVÉS DE ATA DE REGISTRO DE PREÇOS P/ AS UNIDADES JUDICIÁRIAS DA CAPITAL E INTERIOR - TRATA-SE DE 20.000 un. PARA ATENDER A TODAS AS UNIDADES JUDICIÁRIAS"/>
        <s v="AQUISIÇÃO DE ETIQUETA ATRAVÉS DE ATA DE REGISTRO DE PREÇOS P/ AS UNIDADES JUDICIÁRIAS DA CAPITAL E INTERIOR - TRATA-SE DE 300 pcts. PARA ATENDER A TODAS AS UNIDADES JUDICIÁRIAS"/>
        <s v="AQUISIÇÃO DE BLOCO AUTOADESIVO E PORTA DOCUMENTOS ATRAVÉS DE ATA DE REGISTRO DE PREÇOS P/ AS UNIDADES JUDICIÁRIAS DA CAPITAL E INTERIOR - TRATA-SE DE 1250 pcts. PARA ATENDER A TODAS AS UNIDADES JUDICIÁRIAS"/>
        <s v="AQUISIÇÃO DE PASTAS, PRANCHETA E REGISTRADOR A/Z ATRAVÉS DE ATA DE REGISTRO DE PREÇOS P/ AS UNIDADES JUDICIÁRIAS DA CAPITAL E INTERIOR - TRATA-SE DE 37.523 uns. PARA ATENDER A TODAS AS UNIDADES JUDICIÁRIAS"/>
        <s v="AQUISIÇÃO DE MATERIAIS DE EXPEDIENTE DIVERSOS ATRAVÉS DE ATA DE REGISTRO DE PREÇOS P/ AS UNIDADES JUDICIÁRIAS DA CAPITAL E INTERIOR"/>
        <s v="AQUISIÇÃO DE PILHA ATRAVÉS DE ATA DE REGISTRO DE PREÇOS P/ AS UNIDADES JUDICIÁRIAS DA CAPITAL E INTERIOR"/>
        <s v="AQUISIÇÃO DE CAIXA DE PAPELÃO ATRAVÉS DE ATA DE REGISTRO DE PREÇOS P/ AS UNIDADES JUDICIÁRIAS DA CAPITAL E INTERIOR"/>
        <s v="AQUISIÇÃO DE CANETA ATRAVÉS DE ATA DE REGISTRO DE PREÇOS P/ AS UNIDADES JUDICIÁRIAS DA CAPITAL E INTERIOR - TRATA-SE DE 20.000 uns. PARA ATENDER A TODAS AS UNIDADES JUDICIÁRIAS"/>
        <s v="AQUISIÇÃO DE LACRE SEGURANÇA ATRAVÉS DE ATA DE REGISTRO DE PREÇOS P/ AS UNIDADES JUDICIÁRIAS DA CAPITAL E INTERIOR"/>
        <s v="AQUISIÇÃO DE CINTA ELÁSTICA ATRAVÉS DE ATA DE REGISTRO DE PREÇOS P/ AS UNIDADES JUDICIÁRIAS DA CAPITAL E INTERIOR - TRATA-SE DE 15.000 uns. PARA ATENDER A TODAS AS UNIDADES JUDICIÁRIAS"/>
        <s v="AQUISIÇÃO DE GARRAFA TÉRMICA ATRAVÉS DE ATA DE REGISTRO DE PREÇOS P/ AS UNIDADES JUDICIÁRIAS DA CAPITAL E INTERIOR - TRATA-SE DE 450 uns. PARA ATENDER A TODAS AS UNIDADES JUDICIÁRIAS"/>
        <s v="AQUISIÇÃO DE ESCADA ATRAVÉS DE ATA DE REGISTRO DE PREÇOS P/ AS UNIDADES JUDICIÁRIAS DA CAPITAL E INTERIOR - TRATA-SE DE 60 uns. PARA ATENDER A TODAS AS UNIDADES JUDICIÁRIAS"/>
        <s v="AQUISIÇÃO DE BANDEIRAS ATRAVÉS DE ATA DE REGISTRO DE PREÇOS P/ AS UNIDADES JUDICIÁRIAS DA CAPITAL E INTERIOR  - TRATA-SE DE 300 uns. PARA ATENDER A TODAS AS UNIDADES JUDICIÁRIAS"/>
        <s v="AQUISIÇÃO DE MATERIAL HIDRÁULICO ATRAVÉS DE ATA DE REGISTRO DE PREÇOS P/ AS UNIDADES JUDICIÁRIAS DA CAPITAL E INTERIOR"/>
        <s v="AQUISIÇÃO DE MATERIAL ELÉTRICO ATRAVÉS DE ATA DE REGISTRO DE PREÇOS P/ AS UNIDADES JUDICIÁRIAS DA CAPITAL E INTERIOR"/>
        <s v="AQUISIÇÃO DE MATERIAL DE MANUTENÇÃO E CONSERCVAÇÃO DE BENS IMÓVEIS ATRAVÉS DE ATA DE REGISTRO DE PREÇOS P/ AS UNIDADES JUDICIÁRIAS DA CAPITAL E INTERIOR"/>
        <s v="AQUISIÇÃO DE CARROS DE CARGAS E ACESSÓRIOS ATRAVÉS DE ATA DE REGISTRO DE PREÇOS P/ AS UNIDADES JUDICIÁRIAS DA CAPITAL E INTERIOR - TRATA-SE DE 70 uns. PARA ATENDER A TODAS AS UNIDADES JUDICIÁRIAS"/>
        <s v="AQUISIÇÃO DE PALETES ATRAVÉS DE ATA DE REGISTRO DE PREÇOS P/ O ALMOXARIFADO"/>
        <s v="AQUISIÇÃO DE MEDICAMENTOS ATRAVÉS DE ATAS DE REGISTRO DE PREÇOS P/ AS UNIDADES JUDICIÁRIAS DA CAPITAL "/>
        <s v="AQUISIÇÃO DE MATERIAIS DE MÉDICOS E ODONTOLÓGICOS DE ATAS DE REGISTRO DE PREÇOS P/ AS UNIDADES JUDICIÁRIAS DA CAPITAL "/>
        <s v="AQUISIÇÃO DE PAPEL HIGIÊNICO ATRAVÉS DE ATA DE REGISTRO DE PREÇOS P/ AS UNIDADES JUDICIÁRIAS DA CAPITAL E INTERIOR - TRATA-SE DE 9.000 pcts. PARA ATENDER A TODAS AS UNIDADES JUDICIÁRIAS"/>
        <s v="AQUISIÇÃO DE MATERIAIS DE LIMPEZA DIVERSOS ATRAVÉS DE ATA DE REGISTRO DE PREÇOS P/ AS UNIDADES JUDICIÁRIAS DA CAPITAL E INTERIOR - TRATA-SE DE 250.000 uns/pcts. PARA ATENDER A TODAS AS UNIDADES JUDICIÁRIAS"/>
        <s v="AQUISIÇÃO DE PNEUS ATRAVÉS DE ATA DE REGISTRO DE PREÇOS P/ OS VÉICULOS PRÓPRIOS DO PODER JUDICIÁRIO"/>
        <s v="AQUISIÇÃO DE MATERIAL PROCESS. DADOS P/ AS UNIDADES JUDICIÁRIAS DA CAPITAL E INTERIOR"/>
        <s v="AQUISIÇÃO DE AÇUÇAR ATRAVÉS DE ATA DE REGISTRO DE PREÇOS P/ AS UNIDADES JUDICIÁRIAS DA CAPITAL - TRATA-SE DE 7.000 kg  PARA ATENDER A TODAS AS UNIDADES JUDICIÁRIAS"/>
        <s v="AQUISIÇÃO DE LEITE DEVÉS E ATAS DE REGISTRO DE PREÇOS P/ AS UNIDADES JUDICIÁRIAS DA CAPITAL "/>
        <s v="AQUISIÇÃO DE CAFÉ ATRAVÉS DE ATA DE REGISTRO DE PREÇOS P/ AS UNIDADES JUDICIÁRIAS DA CAPITAL  - TRATA-SE DE 20.000 kg  PARA ATENDER A TODAS AS UNIDADES JUDICIÁRIAS"/>
        <s v="AQUISIÇÃO DE CAFÉ ATRAVÉS DE ATA DE REGISTRO DE PREÇOS P/ AS UNIDADES JUDICIÁRIAS DA CAPITAL - TRATA-SE DE 20.000 kg  PARA ATENDER A TODAS AS UNIDADES JUDICIÁRIAS"/>
        <s v="AQUISIÇÃO DE FRUTAS ATRAVÉS DE ATA DE REGISTRO DE PREÇOS P/ AS UNIDADES JUDICIÁRIAS DA CAPITAL "/>
        <s v="AQUISIÇÃO DE CAFETEIRA DOMÉSTICA ATRAVÉS DE ATA DE REGISTRO DE PREÇOS P/ AS UNIDADES JUDICIÁRIAS DA CAPITAL  - TRATA-SE 50 uns.  PARA ATENDER A TODAS AS UNIDADES JUDICIÁRIAS"/>
        <s v="AQUISIÇÃO DE VENTILADOR ATRAVÉS DE ATA DE REGISTRO DE PREÇOS P/ AS UNIDADES JUDICIÁRIAS DA CAPITAL - TRATA-SE 100 uns.  PARA ATENDER A TODAS AS UNIDADES JUDICIÁRIAS"/>
        <s v="AQUISIÇÃO DE CARIMBOS ATRAVÉS DE ATA DE REGISTRO DE PREÇOS P/ AS UNIDADES JUDICIÁRIAS DA CAPITAL "/>
        <s v="AQUISIÇÃO DE OPAS ATRAVÉS DE ATA DE REGISTRO DE PREÇOS P/ AS UNIDADES JUDICIÁRIAS DA CAPITAL E INTERIOR"/>
        <s v="CONTRATAÇÃO DE PRESTAÇÃO DE SERVIÇOS CONTINUADOS DE LOGÍSTICA DE MATERAIS DOS ALMOXARIFADO"/>
        <s v="CONTRATAÇÃO DE SERVIÇOS DE APOIO ADMINISTRATIVO NA ÁREA DE PESQUISA DE PREÇOS"/>
        <s v="CONTRATAÇÃO DE SERVIÇOS ESPECIALIZADOS DE SEGURO P/ COBERTURA DOS BENS MÓVEIS E IMÓVEIS "/>
        <s v="CONTRAÇÃO DE SERVIÇOS ESPECIALIZADOS DE ALIMENTAÇÃO PARA FORNECIMENTO DE REFEIÇÕES, COFFE BREAK E LANCHES, PARA AS SESSÕES NO PRÉDIO DO TRIBUNAL DE JUSTIÇA"/>
        <s v="CONTRATAÇÃO DE EMPRESA ESPECIALIZADA P/ REALIZAÇÃO DE INEVENTÁRIO DE BENS PATRIMONIAIS MÓVEIS, IMÓVEIS E ATIVO INTANGÍVEL"/>
        <s v="AQUISIÇÃO DE BOMBAS HIDRÁULICAS ATRAVÉS DE ATA DE REGISTRO DE PREÇOS PARA REPOSIÇÕES NAS UNIDADES JUDICIÁRIAS DA CAPITAL E INTERIOR  - TRATA-SE 23 uns.  PARA ATENDER A TODAS AS UNIDADES JUDICIÁRIAS"/>
        <s v="AQUISIÇÃO DE ARMÁRIOS ATRAVÉS DE ATA DE REGISTRO DE PREÇOS PARA REPOSIÇÕES NAS UNIDADES JUDICIÁRIAS DA CAPITAL E INTERIOR - TRATA-SE 495 uns.  PARA ATENDER A TODAS AS UNIDADES JUDICIÁRIAS"/>
        <s v="AQUISIÇÃO DE MESAS ATRAVÉS DE ATA DE REGISTRO DE PREÇOS PARA UNIDADES JUDICIÁRIAS DA CAPITAL E INTERIOR - TRATA-SE 955 uns.  PARA ATENDER A TODAS AS UNIDADES JUDICIÁRIAS"/>
        <s v="AQUISIÇÃO DE SOFÁS ATRAVÉS DE ATA DE REGISTRO DE PREÇOS PARA UNIDADES JUDICIÁRIAS DA CAPITAL E INTERIOR - TRATA-SE 141 uns.  PARA ATENDER A TODAS AS UNIDADES JUDICIÁRIAS"/>
        <s v="AQUISIÇÃO DE PAINÉIS ATRAVÉS DE ATA DE REGISTRO DE PREÇOS PARA UNIDADES JUDICIÁRIAS DA CAPITAL E INTERIOR - TRATA-SE 90 uns.  PARA ATENDER A TODAS AS UNIDADES JUDICIÁRIAS"/>
        <s v="AQUISIÇÃO DE POLTRONAS ATRAVÉS DE ATA DE REGISTRO DE PREÇOS PARA UNIDADES JUDICIÁRIAS DA CAPITAL E INTERIOR - TRATA-SE 1100 uns.  PARA ATENDER A TODAS AS UNIDADES JUDICIÁRIAS"/>
        <s v="AQUISIÇÃO DE CADEIRAS ATRAVÉS DE ATA DE REGISTRO DE PREÇOS PARA UNIDADES JUDICIÁRIAS DA CAPITAL E INTERIOR  - TRATA-SE 1.800 uns.  PARA ATENDER A TODAS AS UNIDADES JUDICIÁRIAS"/>
        <s v="AQUISIÇÃO DE GAVETEIROS ATRAVÉS DE ATA DE REGISTRO DE PREÇOS PARA UNIDADES JUDICIÁRIAS DA CAPITAL E INTERIOR - TRATA-SE 230 uns.  PARA ATENDER A TODAS AS UNIDADES JUDICIÁRIAS"/>
        <s v="AQUISIÇÃO DE LONGARINAS ATRAVÉS DE ATA DE REGISTRO DE PREÇOS PARA UNIDADES JUDICIÁRIAS DA CAPITAL E INTERIOR - TRATA-SE 600 uns.  PARA ATENDER A TODAS AS UNIDADES JUDICIÁRIAS"/>
        <s v="AQUISIÇÃO DE BANCADAS ATRAVÉS DE ATA DE REGISTRO DE PREÇOS PARA UNIDADES JUDICIÁRIAS DA CAPITAL E INTERIOR"/>
        <s v="AQUISIÇÃO DE MÓDULO DE ATENDIMENTO ATRAVÉS DE ATA DE REGISTRO DE PREÇOS PARA UNIDADES JUDICIÁRIAS DA CAPITAL E INTERIOR - TRATA-SE 30 uns.  PARA ATENDER A TODAS AS UNIDADES JUDICIÁRIAS"/>
        <s v="AQUISIÇÃO DE ESTAÇÃO DE TRABALHO ATRAVÉS DE ATA DE REGISTRO DE PREÇOS PARA UNIDADES JUDICIÁRIAS DA CAPITAL E INTERIOR - TRATA-SE 40 uns.  PARA ATENDER A TODAS AS UNIDADES"/>
        <s v="AQUISIÇÃO DE APARELHOS DE AR CONDICIONADO TIPO SPLIT ATRAVÉS DE ATA DE REGISTRO DE PREÇOS P/ AS UNIDADES JUDICIÁRIAS DA CAPITAL E INTERIOR - TRATA-SE 340 uns.  PARA ATENDER A TODAS AS UNIDADES"/>
        <s v="AQUISIÇÃO DE REFRIGERADOR E FRIGOBAR ATRAVÉS DE ATA DE REGISTRO DE PREÇOS P/ AS UNIDADES JUDICIÁRIAS DA CAPITAL E INTERIOR  - TRATA-SE 62 uns.  PARA ATENDER A TODAS AS UNIDADES"/>
        <s v="AQUISIÇÃO DE FORNO MICROONDAS ATRAVÉS DE ATA DE REGISTRO DE PREÇOS P/ AS UNIDADES JUDICIÁRIAS DA CAPITAL E INTERIOR - TRATA-SE 122 uns.  PARA ATENDER A TODAS AS UNIDADES"/>
        <s v="AQUISIÇÃO DE FOGÃO ATRAVÉS DE ATA DE REGISTRO DE PREÇOS P/ AS UNIDADES JUDICIÁRIAS DA CAPITAL E INTERIOR"/>
        <s v="AQUISIÇÃO DE BEBEDOUROS ATRAVÉS DE ATA DE REGISTRO DE PREÇOS P/ AS UNIDADES JUDICIÁRIAS DA CAPITAL E INTERIOR  - TRATA-SE 250 uns.  PARA ATENDER A TODAS AS UNIDADES"/>
        <s v="AQUISIÇÃO DE PURIFICADOR DE ÁGUA ATRAVÉS DE ATA DE REGISTRO DE PREÇOS P/ AS UNIDADES JUDICIÁRIAS DA CAPITAL E INTERIOR  - TRATA-SE 334 uns.  PARA ATENDER A TODAS AS UNIDADES"/>
        <s v="AQUISIÇÃO DE CAFETEIRA INDUSTRIAL ATRAVÉS DE ATA DE REGISTRO DE PREÇOS P/ AS UNIDADES JUDICIÁRIAS DA CAPITAL E INTERIOR"/>
        <s v="AQUISIÇÃO DE NOBREAK ATRAVÉS DE ATA DE REGISTRO DE PREÇOS P/ AS UNIDADES JUDICIÁRIAS DA CAPITAL E INTERIOR - TRATA-SE 100 uns.  PARA ATENDER A TODAS AS UNIDADES"/>
        <s v="AQUISIÇÃO DE COFRES ATRAVÉS DE ATA DE REGISTRO DE PREÇOS P/ AS UNIDADES JUDICIÁRIAS DA CAPITAL E INTERIOR"/>
        <s v="AQUISIÇÃO DE KIT SONORIZAÇÃO ATRAVÉS DE ATA DE REGISTRO DE PREÇOS P/ AS UNIDADES JUDICIÁRIAS DA CAPITAL E INTERIOR - TRATA-SE 30 uns.  PARA ATENDER A TODAS AS UNIDADES"/>
        <s v="AQUISIÇÃO DE TV ATRAVÉS DE ATA DE REGISTRO DE PREÇOS P/ AS UNIDADES JUDICIÁRIAS DA CAPITAL E INTERIOR - TRATA-SE 30 uns.  PARA ATENDER A TODAS AS UNIDADES"/>
        <s v="AQUISIÇÃO DE PROJETOR E TELA DE PROJEÇÃO ATRAVÉS DE ATA DE REGISTRO DE PREÇOS P/ AS UNIDADES JUDICIÁRIAS DA CAPITAL E INTERIOR"/>
        <s v="AQUISIÇÃO DE RÁDIO TRANSCEPTOR ATRAVÉS DE ATA DE REGISTRO DE PREÇOS P/ AS UNIDADES JUDICIÁRIAS DA CAPITAL E INTERIOR"/>
        <s v="AQUISIÇÃO EQUIPAMENTOS DE RÁDIO E TV P/ AS UNIDADES DA ASCOM E UNICORP - TRATA-SE 151 uns.  PARA ATENDER A TODAS AS UNIDADES"/>
        <s v="AQUISIÇÃO DE CADEIRA DE RODAS ATRAVÉS DE ATA DE REGISTRO DE PREÇOS P/ AS UNIDADES JUDICIÁRIAS DA CAPITAL E INTERIOR"/>
        <s v="AQUISIÇÃO DE LIVROS - TRATA-SE 80 uns.  PARA ATENDER A TODAS AS UNIDADES"/>
        <s v="AQUISIÇÃO DE LIVROS  - TRATA-SE 80 uns.  PARA ATENDER A TODAS AS UNIDADES"/>
        <s v="FRAGMENTADORA - TRATA-SE 10uns.  PARA ATENDER A TODAS AS UNIDADES"/>
        <s v="ALUGUEIS" u="1"/>
      </sharedItems>
    </cacheField>
    <cacheField name="UNIDADE" numFmtId="0">
      <sharedItems/>
    </cacheField>
    <cacheField name="QTD. A SER ADQUIRIDA" numFmtId="0">
      <sharedItems containsSemiMixedTypes="0" containsString="0" containsNumber="1" containsInteger="1" minValue="1" maxValue="1800000"/>
    </cacheField>
    <cacheField name="Macrodesafios do Planejamento Estratégico 2021-2026" numFmtId="0">
      <sharedItems/>
    </cacheField>
    <cacheField name="AÇÃO ORÇAMENTÁRIA" numFmtId="0">
      <sharedItems containsMixedTypes="1" containsNumber="1" containsInteger="1" minValue="2000" maxValue="6320"/>
    </cacheField>
    <cacheField name="VALOR ESTIMADO" numFmtId="44">
      <sharedItems containsSemiMixedTypes="0" containsString="0" containsNumber="1" minValue="0" maxValue="41112783.689999998"/>
    </cacheField>
    <cacheField name="JUSTIFICATIVA ,," numFmtId="0">
      <sharedItems longText="1"/>
    </cacheField>
    <cacheField name="PRIORIDADE" numFmtId="0">
      <sharedItems count="3">
        <s v="Alta"/>
        <s v="Média"/>
        <s v="Baixa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6">
  <r>
    <s v="CGJ"/>
    <s v="2º GRAU"/>
    <x v="0"/>
    <s v="CONTRATO DE PRESTAÇÃO DE SERVIÇOS, QUE TEM POR OBJETO FORNECIMENTO DE PASSAGENS AÉREAS NACIONAIS E INTERNACIONAIS, CONSISTENTES EM RESERVA, MARCAÇÃO, EMISSÃO, REMARCAÇÃO OU ALTERAÇÃO, CANCELAMENTO, REEMBOLSO COM ENTREGA DE BILHETES."/>
    <s v="Contrato"/>
    <n v="1"/>
    <x v="0"/>
    <n v="4391"/>
    <n v="380000"/>
    <s v="DESPESA DE NATUREZA CONTÍNUA PARA REALIZAÇÃO DAS ATRIBUIÇÕES REGIMENTAIS DA CGJ - EFETUAR CORREIÇÕES, SINDICÂNCIAS E FISCALIZAÇÃO DOS SERVIÇOS JUDICIÁRIOS, VISANDO ASSEGURAR O DESEMPENHO LEGAL DAS ATIVIDADES DA CORREGEDORIA GERAL DE JUSTIÇA. "/>
    <s v="Alta"/>
  </r>
  <r>
    <s v="CGJ"/>
    <s v="2º GRAU"/>
    <x v="1"/>
    <s v="CONTRATO DE PRESTAÇÃO DE SERVIÇOS, QUE TEM POR OBJETO FORNECIMENTO DE PASSAGENS TERRESTRES NACIONAIS, CONSISTENTES EM RESERVA, MARCAÇÃO, EMISSÃO, REMARCAÇÃO OU ALTERAÇÃO, CANCELAMENTO, REEMBOLSO COM ENTREGA DE BILHETES."/>
    <s v="Contrato"/>
    <n v="1"/>
    <x v="0"/>
    <n v="4391"/>
    <n v="10000"/>
    <s v="DESPESA DE NATUREZA CONTÍNUA PARA REALIZAÇÃO DAS ATRIBUIÇÕES REGIMENTAIS DA CGJ - EFETUAR CORREIÇÕES, SINDICÂNCIAS E FISCALIZAÇÃO DOS SERVIÇOS JUDICIÁRIOS, VISANDO ASSEGURAR O DESEMPENHO LEGAL DAS ATIVIDADES DA CORREGEDORIA GERAL DE JUSTIÇA. "/>
    <s v="Média"/>
  </r>
  <r>
    <s v="CGJ"/>
    <s v="2º GRAU"/>
    <x v="2"/>
    <s v="AQUISIÇÃO DE SERVIÇOS E INFRA-ESTRUTURA PARA REALIZAÇÃO DE EVENTOS"/>
    <s v="Contrato"/>
    <n v="1"/>
    <x v="0"/>
    <n v="4391"/>
    <n v="150000"/>
    <s v="NECESSIDADE FUTURA DE EVENTUAL FORNECIMENTO DE BENS E PRESTAÇÃO DE SERVIÇOS, PLANEJAMENTO, COORDENAÇÃO, ORGANIZAÇÃO, MONTAGEM, EXECUÇÃO E ACOMPANHAMENTO DE EVENTOS DE INTERESSE INSTITUCIONAL DAS CORREGEDORIAS GERAL DA JUSTIÇA, NO ÂMBITO DA CAPITAL E INTERIOR, COM FORNECIMENTO DE TODA INFRAESTRUTURA NECESSÁRIA. "/>
    <s v="Média"/>
  </r>
  <r>
    <s v="CGJ"/>
    <s v="2º GRAU"/>
    <x v="3"/>
    <s v="AQUISIÇÃO DE SERVIÇOS E INFRA-ESTRUTURA PARA REALIZAÇÃO DE EVENTOS"/>
    <s v="Contrato"/>
    <n v="1"/>
    <x v="0"/>
    <n v="4391"/>
    <n v="50000"/>
    <s v="NECESSIDADE FUTURA DE EVENTUAL CONTRATAÇÃO DE PRESTADORES DE SERVIÇOS E/OU PROFISSIONAIS ESPECIALIZADOS PARA CAPACITAÇÃO E TREINAMENTO DE SERVIDORES DA CORREGEDORIA GERAL DA JUSTIÇA, NO ÂMBITO DA CAPITAL E INTERIOR. "/>
    <s v="Média"/>
  </r>
  <r>
    <s v="CGJ"/>
    <s v="1º GRAU"/>
    <x v="0"/>
    <s v="CONTRATO DE PRESTAÇÃO DE SERVIÇOS, QUE TEM POR OBJETO FORNECIMENTO DE PASSAGENS AÉREAS NACIONAIS E INTERNACIONAIS, CONSISTENTES EM RESERVA, MARCAÇÃO, EMISSÃO, REMARCAÇÃO OU ALTERAÇÃO, CANCELAMENTO, REEMBOLSO COM ENTREGA DE BILHETES."/>
    <s v="Contrato"/>
    <n v="1"/>
    <x v="0"/>
    <n v="4027"/>
    <n v="380000"/>
    <s v="DESPESA DE NATUREZA CONTÍNUA PARA REALIZAÇÃO DAS ATRIBUIÇÕES REGIMENTAIS DA CGJ - EFETUAR CORREIÇÕES, SINDICÂNCIAS E FISCALIZAÇÃO DOS SERVIÇOS JUDICIÁRIOS, VISANDO ASSEGURAR O DESEMPENHO LEGAL DAS ATIVIDADES DA CORREGEDORIA DAS COMARCAS DO INTERIOR."/>
    <s v="Alta"/>
  </r>
  <r>
    <s v="CGJ"/>
    <s v="1º GRAU"/>
    <x v="1"/>
    <s v="CONTRATO DE PRESTAÇÃO DE SERVIÇOS, QUE TEM POR OBJETO FORNECIMENTO DE PASSAGENS TERRESTRES NACIONAIS, CONSISTENTES EM RESERVA, MARCAÇÃO, EMISSÃO, REMARCAÇÃO OU ALTERAÇÃO, CANCELAMENTO, REEMBOLSO COM ENTREGA DE BILHETES."/>
    <s v="Contrato"/>
    <n v="1"/>
    <x v="0"/>
    <n v="4027"/>
    <n v="10000"/>
    <s v="DESPESA DE NATUREZA CONTÍNUA PARA REALIZAÇÃO DAS ATRIBUIÇÕES REGIMENTAIS DA CGJ - EFETUAR CORREIÇÕES, SINDICÂNCIAS E FISCALIZAÇÃO DOS SERVIÇOS JUDICIÁRIOS, VISANDO ASSEGURAR O DESEMPENHO LEGAL DAS ATIVIDADES DA CORREGEDORIA DAS COMARCAS DO INTERIOR."/>
    <s v="Média"/>
  </r>
  <r>
    <s v="CGJ"/>
    <s v="1º GRAU"/>
    <x v="2"/>
    <s v="AQUISIÇÃO DE SERVIÇOS E INFRA-ESTRUTURA PARA REALIZAÇÃO DE EVENTOS"/>
    <s v="Contrato"/>
    <n v="1"/>
    <x v="0"/>
    <n v="4027"/>
    <n v="150000"/>
    <s v="NECESSIDADE FUTURA DE EVENTUAL FORNECIMENTO DE BENS E PRESTAÇÃO DE SERVIÇOS, PLANEJAMENTO, COORDENAÇÃO, ORGANIZAÇÃO, MONTAGEM, EXECUÇÃO E ACOMPANHAMENTO DE EVENTOS DE INTERESSE INSTITUCIONAL DAS CORREGEDORIAS GERAL DA JUSTIÇA, NO ÂMBITO DA CAPITAL E INTERIOR, COM FORNECIMENTO DE TODA INFRAESTRUTURA NECESSÁRIA. "/>
    <s v="Média"/>
  </r>
  <r>
    <s v="CGJ"/>
    <s v="1º GRAU"/>
    <x v="3"/>
    <s v="AQUISIÇÃO DE SERVIÇOS E INFRA-ESTRUTURA PARA REALIZAÇÃO DE EVENTOS"/>
    <s v="Contrato"/>
    <n v="1"/>
    <x v="0"/>
    <n v="4027"/>
    <n v="50000"/>
    <s v="NECESSIDADE FUTURA DE EVENTUAL CONTRATAÇÃO DE PRESTADORES DE SERVIÇOS E/OU PROFISSIONAIS ESPECIALIZADOS PARA CAPACITAÇÃO E TREINAMENTO DE SERVIDORES DA CORREGEDORIA GERAL DA JUSTIÇA, NO ÂMBITO DA CAPITAL E INTERIOR. "/>
    <s v="Média"/>
  </r>
  <r>
    <s v="DFA"/>
    <s v="ADMINISTRATIVO"/>
    <x v="4"/>
    <s v="PRESTAÇÃO DE SERVIÇOS BANCÁRIOS, INCLUINDO O PAGAMENTO DA FOLHA DE PESSOAL DE TODOS OS MAGISTRADOS, SERVIDORES ATIVOS, INATIVOS E PENSIONISTAS, A CENTRALIZAÇÃO DO PAGAMENTO DOS FORNECEDORES, BENS, SERVIÇOS E INSUMOS."/>
    <s v="Contrato"/>
    <n v="1"/>
    <x v="1"/>
    <s v="Não se aplica"/>
    <n v="0"/>
    <s v="PARA REALIZAR O PAGAMENTO DA FOLHA DE PESSOAL E DOS FORNECEDORES.                          OBS: CONTRATO DE CAPTAÇÃO DE RECEITA."/>
    <s v="Alta"/>
  </r>
  <r>
    <s v="DFA"/>
    <s v="ADMINISTRATIVO"/>
    <x v="5"/>
    <s v="PRESTAR SERVIÇOS CONTINUADOS DE CONSULTORIA"/>
    <s v="Contrato"/>
    <n v="1"/>
    <x v="2"/>
    <n v="2000"/>
    <n v="7188"/>
    <s v="SERVIÇOS CONTINUADOS DE CONSULTORIA, MEDIANTE LICENÇA ANUAL DE USO DO SOFTWARE DENOMINADO “GESTÃO TRIBUTÁRIA”, VOLTADA A PRESTAÇÃO DOS SERVIÇOS DA ÁREA DE RETENÇÕES TRIBUTÁRIAS. "/>
    <s v="Alta"/>
  </r>
  <r>
    <s v="DFA"/>
    <s v="ADMINISTRATIVO"/>
    <x v="4"/>
    <s v="PRESTAÇÃO DE SERVIÇOS, COMO AGENTE EXCLUSIVO PARA A CAPTAÇÃO E ADMINISTRAÇÃO DOS DEPÓSITOS JUDICIAIS, ADMINISTRATIVOS E FIANÇAS, BEM COMO DOS RECURSOS DESTINADOS AO PAGAMENTO DE PRECATÓRIOS E RPVS"/>
    <s v="Contrato"/>
    <n v="1"/>
    <x v="1"/>
    <s v="Não se aplica"/>
    <n v="0"/>
    <s v="CAPTAÇÃO E ADMINISTRAÇÃO DOS DEPÓSITOS JUDICIAIS                  OBS: CONTRATO DE CAPTAÇÃO DE RECEITA"/>
    <s v="Alta"/>
  </r>
  <r>
    <s v="DFA"/>
    <s v="ADMINISTRATIVO"/>
    <x v="6"/>
    <s v="TERMO DE COOPERAÇÃO TÉCNICA PARA O ESTABELECIMENTO DE CRITÉRIOS E PROCEDIMENTOS PARA ABERTURA AUTOMATIZADA DE CONTAS BANCÁRIAS ESPECÍFICAS DESTINADAS A ABRIGAR OS RECURSOS RETIDOS DE RUBRICAS CONSTANTES DA PLANILHA DE CUSTOS E FORMAÇÃO DE PREÇOS DE CONTRATOS FIRMADOS PELO TRIBUNAL, MEDIANTE AS CONDIÇÕES PREVISTAS NO DECRETO JUDICIÁRIO Nº. 62, DE 06/02/2019."/>
    <s v="Contrato"/>
    <n v="1"/>
    <x v="1"/>
    <s v="Não se aplica"/>
    <n v="0"/>
    <s v="OBS: CONTRATO DE CAPTAÇÃO DE RECEITA"/>
    <s v="Alta"/>
  </r>
  <r>
    <s v="DSG"/>
    <s v="ADMINISTRATIVO"/>
    <x v="7"/>
    <s v="FORNEC. E DISTRIBUIÇÃO DE GARRAFÕES DE AGUA POTAVEL SEM GAS - TRATA-SE DE UM ÚNICO CONTRATO PARA ATENDER TODAS AS UNIDADES SOLICITANTES"/>
    <s v="Contrato"/>
    <n v="1"/>
    <x v="2"/>
    <n v="2000"/>
    <n v="40500"/>
    <s v="FORNEC. POR DEMANDA DE ÁGUA MINERAL PARA UNID. JUDICIARIAS"/>
    <s v="Alta"/>
  </r>
  <r>
    <s v="DSG"/>
    <s v="1º GRAU"/>
    <x v="7"/>
    <s v="FORNEC. E DISTRIBUIÇÃO DE GARRAFÕES DE AGUA POTAVEL SEM GAS - TRATA-SE DE UM ÚNICO CONTRATO PARA ATENDER TODAS AS UNIDADES SOLICITANTES"/>
    <s v="Contrato"/>
    <n v="1"/>
    <x v="2"/>
    <n v="2030"/>
    <n v="162000"/>
    <s v="FORNEC. POR DEMANDA DE ÁGUA MINERAL PARA UNID. JUDICIARIAS"/>
    <s v="Alta"/>
  </r>
  <r>
    <s v="DSG"/>
    <s v="2º GRAU"/>
    <x v="7"/>
    <s v="FORNEC. E DISTRIBUIÇÃO DE GARRAFÕES DE AGUA POTAVEL SEM GAS - TRATA-SE DE UM ÚNICO CONTRATO PARA ATENDER TODAS AS UNIDADES SOLICITANTES"/>
    <s v="Contrato"/>
    <n v="1"/>
    <x v="2"/>
    <n v="2031"/>
    <n v="202500"/>
    <s v="FORNEC. POR DEMANDA DE ÁGUA MINERAL PARA UNID. JUDICIARIAS"/>
    <s v="Alta"/>
  </r>
  <r>
    <s v="DSG"/>
    <s v="1º GRAU"/>
    <x v="8"/>
    <s v="LOCAÇÃO DE IMÓVEL /CAPITAL"/>
    <s v="Contrato"/>
    <n v="6"/>
    <x v="2"/>
    <n v="2030"/>
    <n v="237600"/>
    <s v="LOCAÇÃO DE IMÓVEL PARA FUNC. DE UNIDADES JUDUCIÁRIAS"/>
    <s v="Alta"/>
  </r>
  <r>
    <s v="DSG"/>
    <s v="1º GRAU"/>
    <x v="8"/>
    <s v="LOC. DE IMÓVEL – INTERIOR"/>
    <s v="Contrato"/>
    <n v="16"/>
    <x v="2"/>
    <n v="2030"/>
    <n v="420000"/>
    <s v="LOCAÇÃO DE IMÓVEL PARA FUNC. DE UNIDADES JUDUCIÁRIAS"/>
    <s v="Alta"/>
  </r>
  <r>
    <s v="DSG"/>
    <s v="ADMINISTRATIVO"/>
    <x v="9"/>
    <s v="SERVIÇOS DE VIGILANCIA ARMADA "/>
    <s v="Contrato"/>
    <n v="1"/>
    <x v="2"/>
    <n v="2000"/>
    <n v="468000"/>
    <s v="SERV.ESPECIALIZADOS E COTINUADOS DE VIGILANCIA PATRIMONIAL ARMADA"/>
    <s v="Alta"/>
  </r>
  <r>
    <s v="DSG"/>
    <s v="ADMINISTRATIVO"/>
    <x v="10"/>
    <s v="SERVIÇOS ESP. E CONT. DE COPEIRAGEM COM FORNECIMENTO DE INSUMOS - TRATA-SE DE UM ÚNICO CONTRATO PARA ATENDER TODAS AS UNIDADES SOLICITANTES"/>
    <s v="Contrato"/>
    <n v="1"/>
    <x v="2"/>
    <n v="2000"/>
    <n v="193416"/>
    <s v="SERV. DE COPEIRAGEM COM  FORNEC. DE INSUMOS"/>
    <s v="Alta"/>
  </r>
  <r>
    <s v="DSG"/>
    <s v="1º GRAU"/>
    <x v="10"/>
    <s v="SERVIÇOS ESP. E CONT. DE COPEIRAGEM COM FORNECIMENTO DE INSUMOS - TRATA-SE DE UM ÚNICO CONTRATO PARA ATENDER TODAS AS UNIDADES SOLICITANTES"/>
    <s v="Contrato"/>
    <n v="1"/>
    <x v="2"/>
    <n v="2030"/>
    <n v="810000"/>
    <s v="SERV. DE COPEIRAGEM COM  FORNEC. DE INSUMOS"/>
    <s v="Alta"/>
  </r>
  <r>
    <s v="DSG"/>
    <s v="2º GRAU"/>
    <x v="10"/>
    <s v="SERVIÇOS ESP. E CONT. DE COPEIRAGEM COM FORNECIMENTO DE INSUMOS - TRATA-SE DE UM ÚNICO CONTRATO PARA ATENDER TODAS AS UNIDADES SOLICITANTES"/>
    <s v="Contrato"/>
    <n v="1"/>
    <x v="2"/>
    <n v="2031"/>
    <n v="135000"/>
    <s v="SERV. DE COPEIRAGEM COM  FORNEC. DE INSUMOS"/>
    <s v="Alta"/>
  </r>
  <r>
    <s v="DSG"/>
    <s v="ADMINISTRATIVO"/>
    <x v="11"/>
    <s v="SERVIÇOS DE CONTROLE DE ACESSO DE PESSOAS/MATERIAIS/VEÍCULOS - TRATA-SE DE 5 (CINCO) CONTRATOS REGIONALIZADOS PARA ATENDER A TODAS AS UNIDADES SOLCITANTES"/>
    <s v="Contrato"/>
    <n v="5"/>
    <x v="2"/>
    <n v="2000"/>
    <n v="287844"/>
    <s v="SERV.DE CONTROLE DE ACESSO DE PESSOAS, VEICULOS EM UNID. JUDICIARIAS"/>
    <s v="Alta"/>
  </r>
  <r>
    <s v="DSG"/>
    <s v="1º GRAU"/>
    <x v="11"/>
    <s v="SERVIÇOS DE CONTROLE DE ACESSO DE PESSOAS/MATERIAIS/VEÍCULOS - TRATA-SE DE 5 (CINCO) CONTRATOS REGIONALIZADOS PARA ATENDER A TODAS AS UNIDADES SOLCITANTES"/>
    <s v="Contrato"/>
    <n v="5"/>
    <x v="2"/>
    <n v="2030"/>
    <n v="10387728"/>
    <s v="SERV.DE CONTROLE DE ACESSO DE PESSOAS, VEICULOS EM UNID. JUDICIARIAS"/>
    <s v="Alta"/>
  </r>
  <r>
    <s v="DSG"/>
    <s v="2º GRAU"/>
    <x v="11"/>
    <s v="SERVIÇOS DE CONTROLE DE ACESSO DE PESSOAS/MATERIAIS/VEÍCULOS - TRATA-SE DE 5 (CINCO) CONTRATOS REGIONALIZADOS PARA ATENDER A TODAS AS UNIDADES SOLCITANTES"/>
    <s v="Contrato"/>
    <n v="5"/>
    <x v="2"/>
    <n v="2031"/>
    <n v="675684"/>
    <s v="SERV.DE CONTROLE DE ACESSO DE PESSOAS, VEICULOS EM UNID. JUDICIARIAS"/>
    <s v="Alta"/>
  </r>
  <r>
    <s v="DSG"/>
    <s v="ADMINISTRATIVO"/>
    <x v="12"/>
    <s v="SERVIÇOS ESPECIALIZADOS DE RECEPCIONISTAS - TRATA-SE DE UM ÚNICO CONTRATO PARA ATENDER TODAS AS UNIDADES SOLICITANTES"/>
    <s v="Contrato"/>
    <n v="1"/>
    <x v="2"/>
    <n v="2000"/>
    <n v="203152"/>
    <s v="SERV. ESPECIALIZADOS E COTINUADOS DE RECEPÇAO  EM UNID. JUDICIÁRIAS"/>
    <s v="Alta"/>
  </r>
  <r>
    <s v="DSG"/>
    <s v="1º GRAU"/>
    <x v="12"/>
    <s v="SERVIÇOS ESPECIALIZADOS DE RECEPCIONISTAS - TRATA-SE DE UM ÚNICO CONTRATO PARA ATENDER TODAS AS UNIDADES SOLICITANTES"/>
    <s v="Contrato"/>
    <n v="1"/>
    <x v="2"/>
    <n v="2030"/>
    <n v="711030"/>
    <s v="SERV. ESPECIALIZADOS E COTINUADOS DE RECEPÇAO  EM UNID. JUDICIÁRIAS"/>
    <s v="Alta"/>
  </r>
  <r>
    <s v="DSG"/>
    <s v="2º GRAU"/>
    <x v="12"/>
    <s v="SERVIÇOS ESPECIALIZADOS DE RECEPCIONISTAS - TRATA-SE DE UM ÚNICO CONTRATO PARA ATENDER TODAS AS UNIDADES SOLICITANTES"/>
    <s v="Contrato"/>
    <n v="1"/>
    <x v="2"/>
    <n v="2031"/>
    <n v="2471678"/>
    <s v="SERV. ESPECIALIZADOS E COTINUADOS DE RECEPÇAO  EM UNID. JUDICIÁRIAS"/>
    <s v="Alta"/>
  </r>
  <r>
    <s v="DSG"/>
    <s v="ADMINISTRATIVO"/>
    <x v="13"/>
    <s v="SERVIÇOS CONTINUADOS DE APOIO E MOVIMENTAÇÃO DE BENS"/>
    <s v="Contrato"/>
    <n v="1"/>
    <x v="2"/>
    <n v="2000"/>
    <n v="537720"/>
    <s v="SERV.ESPECIALIZADOS E CONTINUADOS DE APOIO A MOVIMENTAÇÃO DE BENS"/>
    <s v="Alta"/>
  </r>
  <r>
    <s v="DSG"/>
    <s v="2º GRAU"/>
    <x v="14"/>
    <s v="SERVIÇOS ESPECIALIZADOS E CONTINUADOS DE OPERAÇÃO DE SOM"/>
    <s v="Contrato"/>
    <n v="1"/>
    <x v="2"/>
    <n v="2031"/>
    <n v="229800"/>
    <s v="SERVIÇOS ESPECIALIZADOS E CONTINUADOS DE OPERAÇÃO DE SOM"/>
    <s v="Alta"/>
  </r>
  <r>
    <s v="DSG"/>
    <s v="ADMINISTRATIVO"/>
    <x v="15"/>
    <s v="SERV.ESPECIALIZADOS E CONTINUADOS DE CONDUÇÃO DE VEICULO - TRATA-SE DE UM ÚNICO CONTRATO PARA ATENDER TODAS AS UNIDADES SOLICITANTES"/>
    <s v="Contrato"/>
    <n v="1"/>
    <x v="2"/>
    <n v="2000"/>
    <n v="3779192"/>
    <s v="SERV.ESPECIALIZADOS E CONTINUADOS DE CONDUÇÃO DE VEÍCULOS"/>
    <s v="Alta"/>
  </r>
  <r>
    <s v="DSG"/>
    <s v="1º GRAU"/>
    <x v="15"/>
    <s v="SERV.ESPECIALIZADOS E CONTINUADOS DE CONDUÇÃO DE VEICULO - TRATA-SE DE UM ÚNICO CONTRATO PARA ATENDER TODAS AS UNIDADES SOLICITANTES"/>
    <s v="Contrato"/>
    <n v="1"/>
    <x v="2"/>
    <n v="2030"/>
    <n v="4470084"/>
    <s v="SERV.ESPECIALIZADOS E CONTINUADOS DE CONDUÇÃO DE VEÍCULOS"/>
    <s v="Alta"/>
  </r>
  <r>
    <s v="DSG"/>
    <s v="2º GRAU"/>
    <x v="15"/>
    <s v="SERV.ESPECIALIZADOS E CONTINUADOS DE CONDUÇÃO DE VEICULO - TRATA-SE DE UM ÚNICO CONTRATO PARA ATENDER TODAS AS UNIDADES SOLICITANTES"/>
    <s v="Contrato"/>
    <n v="1"/>
    <x v="2"/>
    <n v="2031"/>
    <n v="3749524"/>
    <s v="SERV.ESPECIALIZADOS E CONTINUADOS DE CONDUÇÃO DE VEÍCULOS"/>
    <s v="Alta"/>
  </r>
  <r>
    <s v="DSG"/>
    <s v="ADMINISTRATIVO"/>
    <x v="16"/>
    <s v="SERV.ESP. E CONT.C/FORNEC. DE MATERIAL PARA  JARDINS"/>
    <s v="Contrato"/>
    <n v="1"/>
    <x v="2"/>
    <n v="2000"/>
    <n v="540000"/>
    <s v="SERV.ESPECIALIZADOS E CONTINUIDADOS DE JARDINAGEM COM FORNEC.DE MATERIAL"/>
    <s v="Alta"/>
  </r>
  <r>
    <s v="DSG"/>
    <s v="1º GRAU"/>
    <x v="17"/>
    <s v="SERV.ESPECIALIZADOS E CONTINUADOS DE MONIT.ELETRONICO"/>
    <s v="Contrato"/>
    <n v="1"/>
    <x v="2"/>
    <n v="2030"/>
    <n v="744108"/>
    <s v="SERV. ESPECIALIZADOS E CONTINUADOS DE MONITORAMENTO ELETRONICO"/>
    <s v="Alta"/>
  </r>
  <r>
    <s v="DSG"/>
    <s v="ADMINISTRATIVO"/>
    <x v="18"/>
    <s v="SERV.ESP. DE AGENCIAMENTO  INTERMEDIÁRIO DE DEMANDAS"/>
    <s v="Contrato"/>
    <n v="1"/>
    <x v="2"/>
    <n v="2000"/>
    <n v="767352"/>
    <s v="SERV.ESPECIALIZADOS E CONTINUADOS DE CAPTAÇÃO E AGENC. DE DEMANDAS"/>
    <s v="Alta"/>
  </r>
  <r>
    <s v="DSG"/>
    <s v="ADMINISTRATIVO"/>
    <x v="19"/>
    <s v="SERV. DE LAVAGEM DE CARPETES,TAPETES POLTRONAS ETC. - TRATA-SE DE UM ÚNICO CONTRATO PARA ATENDER TODAS AS UNIDADES SOLICITANTES"/>
    <s v="Contrato"/>
    <n v="1"/>
    <x v="2"/>
    <n v="2000"/>
    <n v="30498"/>
    <s v="SERVIÇOS DE LAVAGEM DE TAPETES, CARPETES POR DEMANDA"/>
    <s v="Alta"/>
  </r>
  <r>
    <s v="DSG"/>
    <s v="1º GRAU"/>
    <x v="19"/>
    <s v="SERV. DE LAVAGEM DE CARPETES,TAPETES POLTRONAS ETC. - TRATA-SE DE UM ÚNICO CONTRATO PARA ATENDER TODAS AS UNIDADES SOLICITANTES"/>
    <s v="Contrato"/>
    <n v="1"/>
    <x v="2"/>
    <n v="2030"/>
    <n v="30497"/>
    <s v="SERVIÇOS DE LAVAGEM DE TAPETES, CARPETES POR DEMANDA"/>
    <s v="Alta"/>
  </r>
  <r>
    <s v="DSG"/>
    <s v="2º GRAU"/>
    <x v="19"/>
    <s v="SERV. DE LAVAGEM DE CARPETES,TAPETES POLTRONAS ETC. - TRATA-SE DE UM ÚNICO CONTRATO PARA ATENDER TODAS AS UNIDADES SOLICITANTES"/>
    <s v="Contrato"/>
    <n v="1"/>
    <x v="2"/>
    <n v="2031"/>
    <n v="40663"/>
    <s v="SERVIÇOS DE LAVAGEM DE TAPETES, CARPETES POR DEMANDA"/>
    <s v="Alta"/>
  </r>
  <r>
    <s v="DSG"/>
    <s v="ADMINISTRATIVO"/>
    <x v="20"/>
    <s v="SERVIÇOS DE DESRATINIZAÇÃO, DESCUPINIZAÇÃO - TRATA-SE DE UM ÚNICO CONTRATO PARA ATENDER TODAS AS UNIDADES SOLICITANTES"/>
    <s v="Contrato"/>
    <n v="1"/>
    <x v="2"/>
    <n v="2000"/>
    <n v="23295"/>
    <s v="SERV. DE DESCUPINIZAÇAO  E DESRATINIZAÇÃO, POR DEMANDA EM U. DO P.J."/>
    <s v="Alta"/>
  </r>
  <r>
    <s v="DSG"/>
    <s v="1º GRAU"/>
    <x v="20"/>
    <s v="SERVIÇOS DE DESRATINIZAÇÃO, DESCUPINIZAÇÃO - TRATA-SE DE UM ÚNICO CONTRATO PARA ATENDER TODAS AS UNIDADES SOLICITANTES"/>
    <s v="Contrato"/>
    <n v="1"/>
    <x v="2"/>
    <n v="2030"/>
    <n v="52430"/>
    <s v="SERV. DE DESCUPINIZAÇAO  E DESRATINIZAÇÃO, POR DEMANDA EM U. DO P.J."/>
    <s v="Alta"/>
  </r>
  <r>
    <s v="DSG"/>
    <s v="2º GRAU"/>
    <x v="20"/>
    <s v="SERVIÇOS DE DESRATINIZAÇÃO, DESCUPINIZAÇÃO - TRATA-SE DE UM ÚNICO CONTRATO PARA ATENDER TODAS AS UNIDADES SOLICITANTES"/>
    <s v="Contrato"/>
    <n v="1"/>
    <x v="2"/>
    <n v="2031"/>
    <n v="40775"/>
    <s v="SERV. DE DESCUPINIZAÇAO  E DESRATINIZAÇÃO, POR DEMANDA EM U. DO P.J."/>
    <s v="Alta"/>
  </r>
  <r>
    <s v="DSG"/>
    <s v="1º GRAU"/>
    <x v="21"/>
    <s v="SERVIÇOS DE ENCADERNAÇÃO E IMPRESSAO GRAFICA - TRATA-SE DE UM ÚNICO CONTRATO PARA ATENDER TODAS AS UNIDADES SOLICITANTES"/>
    <s v="Contrato"/>
    <n v="1"/>
    <x v="2"/>
    <n v="2030"/>
    <n v="300000"/>
    <s v="IMPRESSAO E ENCADERNAÇÃO GRÁFICA POR DEMANDA"/>
    <s v="Alta"/>
  </r>
  <r>
    <s v="DSG"/>
    <s v="2º GRAU"/>
    <x v="21"/>
    <s v="SERVIÇOS DE ENCADERNAÇÃO E IMPRESSAO GRAFICA - TRATA-SE DE UM ÚNICO CONTRATO PARA ATENDER TODAS AS UNIDADES SOLICITANTES"/>
    <s v="Contrato"/>
    <n v="1"/>
    <x v="2"/>
    <n v="2031"/>
    <n v="240000"/>
    <s v="IMPRESSAO E ENCADERNAÇÃO GRÁFICA POR DEMANDA"/>
    <s v="Alta"/>
  </r>
  <r>
    <s v="DSG"/>
    <s v="ADMINISTRATIVO"/>
    <x v="8"/>
    <s v="SERV.ESPECIALIZADOES CONTINUADOS DE LOCAÇÃO DE VEÍCULOS - TRATA-SE DE UM ÚNICO CONTRATO PARA ATENDER TODAS AS UNIDADES SOLICITANTES"/>
    <s v="Contrato"/>
    <n v="1"/>
    <x v="2"/>
    <n v="2000"/>
    <n v="1600000"/>
    <s v="REDUÇÃO DE DESPESAS COM COMBUSTÍVEIS,.LOCAÇÃO E MANUT.DE VEICULOS. "/>
    <s v="Alta"/>
  </r>
  <r>
    <s v="DSG"/>
    <s v="1º GRAU"/>
    <x v="8"/>
    <s v="SERV.ESPECIALIZADOES CONTINUADOS DE LOCAÇÃO DE VEÍCULOS - TRATA-SE DE UM ÚNICO CONTRATO PARA ATENDER TODAS AS UNIDADES SOLICITANTES"/>
    <s v="Contrato"/>
    <n v="1"/>
    <x v="2"/>
    <n v="2030"/>
    <n v="1100000"/>
    <s v="REDUÇÃO DE DESPESAS COM COMBUSTÍVEIS,.LOCAÇÃO E MANUT.DE VEICULOS. "/>
    <s v="Alta"/>
  </r>
  <r>
    <s v="DSG"/>
    <s v="2º GRAU"/>
    <x v="8"/>
    <s v="SERV.ESPECIALIZADOES CONTINUADOS DE LOCAÇÃO DE VEÍCULOS - TRATA-SE DE UM ÚNICO CONTRATO PARA ATENDER TODAS AS UNIDADES SOLICITANTES"/>
    <s v="Contrato"/>
    <n v="1"/>
    <x v="2"/>
    <n v="2031"/>
    <n v="786124"/>
    <s v="REDUÇÃO DE DESPESAS COM COMBUSTÍVEIS,.LOCAÇÃO E MANUT.DE VEICULOS. "/>
    <s v="Alta"/>
  </r>
  <r>
    <s v="DSG"/>
    <s v="ADMINISTRATIVO"/>
    <x v="22"/>
    <s v="SERVIÇOS DE LIMPEZA COM FORNEC. DE MATERIAIS  CAP E INTERIOR - TRATA-SE DE 6 (SEIS) CONTRATOS REGIONALIZADOS PARA ATENDER A TODAS AS UNIDADES SOLCITANTES"/>
    <s v="Contrato"/>
    <n v="6"/>
    <x v="2"/>
    <n v="2000"/>
    <n v="1742155"/>
    <s v="PREST.DE SERVIÇO DE LIMPEZA NAS UNID.JUDICIARIAS E ADMNISTRATIVAS"/>
    <s v="Alta"/>
  </r>
  <r>
    <s v="DSG"/>
    <s v="1º GRAU"/>
    <x v="22"/>
    <s v="SERVIÇOS DE LIMPEZA COM FORNEC. DE MATERIAIS  CAP E INTERIOR  - TRATA-SE DE 6 (SEIS) CONTRATOS REGIONALIZADOS PARA ATENDER A TODAS AS UNIDADES SOLCITANTES"/>
    <s v="Contrato"/>
    <n v="6"/>
    <x v="2"/>
    <n v="2030"/>
    <n v="14346000"/>
    <s v="PREST.DE SERVIÇO DE LIMPEZA NAS UNID.JUDICIARIAS E ADMNISTRATIVAS"/>
    <s v="Alta"/>
  </r>
  <r>
    <s v="DSG"/>
    <s v="2º GRAU"/>
    <x v="22"/>
    <s v="SERVIÇOS DE LIMPEZA COM FORNEC. DE MATERIAIS  CAP E INTERIOR - TRATA-SE DE 6 (SEIS) CONTRATOS REGIONALIZADOS PARA ATENDER A TODAS AS UNIDADES SOLCITANTES"/>
    <s v="Contrato"/>
    <n v="6"/>
    <x v="2"/>
    <n v="2031"/>
    <n v="938000"/>
    <s v="PREST.DE SERVIÇO DE LIMPEZA NAS UNID.JUDICIARIAS E ADMNISTRATIVAS"/>
    <s v="Alta"/>
  </r>
  <r>
    <s v="DSG"/>
    <s v="1º GRAU"/>
    <x v="23"/>
    <s v="FORNECIMENTO DE REFEIÇÃO PARA O TRIBUNAL DO JURI DA CAPITAL"/>
    <s v="Contrato"/>
    <n v="1"/>
    <x v="2"/>
    <n v="2030"/>
    <n v="236700"/>
    <s v="FORNECIMENTO DE REFEIÇÃO PARA O TRIBUNAL DO JURI CAPITAL"/>
    <s v="Alta"/>
  </r>
  <r>
    <s v="DSG"/>
    <s v="ADMINISTRATIVO"/>
    <x v="24"/>
    <s v="SERVIÇOS DE PROMOÇÃO E DIVULGAÇÃO DE ATOS OFICIAIS"/>
    <s v="Contrato"/>
    <n v="1"/>
    <x v="2"/>
    <n v="2020"/>
    <n v="195240"/>
    <s v="PUBLICIDADE INSTITUCIONAL"/>
    <s v="Alta"/>
  </r>
  <r>
    <s v="DSG"/>
    <s v="ADMINISTRATIVO"/>
    <x v="25"/>
    <s v="SERVIÇOS DE GERENCIAMENTO E ADM DE MANUTENÇÃO DE VEÍCULOS - TRATA-SE DE UM ÚNICO CONTRATO PARA ATENDER TODAS AS UNIDADES SOLICITANTES"/>
    <s v="Contrato"/>
    <n v="1"/>
    <x v="2"/>
    <n v="2000"/>
    <n v="129880"/>
    <s v="MANUTENÇÃO DA FROTA PRÓPRIA DO P.JUDICIÁRIO"/>
    <s v="Alta"/>
  </r>
  <r>
    <s v="DSG"/>
    <s v="1º GRAU"/>
    <x v="25"/>
    <s v="SERVIÇOS DE GERENCIAMENTO E ADM DE MANUTENÇÃO DE VEÍCULOS - TRATA-SE DE UM ÚNICO CONTRATO PARA ATENDER TODAS AS UNIDADES SOLICITANTES"/>
    <s v="Contrato"/>
    <n v="1"/>
    <x v="2"/>
    <n v="2030"/>
    <n v="100000"/>
    <s v="MANUTENÇÃO DA FROTA PRÓPRIA DO P.JUDICIÁRIO"/>
    <s v="Alta"/>
  </r>
  <r>
    <s v="DSG"/>
    <s v="2º GRAU"/>
    <x v="25"/>
    <s v="SERVIÇOS DE GERENCIAMENTO E ADM DE MANUTENÇÃO DE VEÍCULOS - TRATA-SE DE UM ÚNICO CONTRATO PARA ATENDER TODAS AS UNIDADES SOLICITANTES"/>
    <s v="Contrato"/>
    <n v="1"/>
    <x v="2"/>
    <n v="2031"/>
    <n v="220000"/>
    <s v="MANUTENÇÃO DA FROTA PRÓPRIA DO P.JUDICIÁRIO"/>
    <s v="Alta"/>
  </r>
  <r>
    <s v="DSG"/>
    <s v="ADMINISTRATIVO"/>
    <x v="26"/>
    <s v="SERVIÇOS DE GERENCIAMENTO DE ABASTECIMENTO DE VEÍCULOS  - TRATA-SE DE UM ÚNICO CONTRATO PARA ATENDER TODAS AS UNIDADES SOLICITANTES"/>
    <s v="Contrato"/>
    <n v="1"/>
    <x v="2"/>
    <n v="2000"/>
    <n v="843000"/>
    <s v="SERVIÇOS DE FORNECIMENTO DE COMBUSTIVEL PARA VEICULOS DO P.J."/>
    <s v="Alta"/>
  </r>
  <r>
    <s v="DSG"/>
    <s v="1º GRAU"/>
    <x v="26"/>
    <s v="SERVIÇOS DE GERENCIAMENTO DE ABASTECIMENTO DE VEÍCULOS  - TRATA-SE DE UM ÚNICO CONTRATO PARA ATENDER TODAS AS UNIDADES SOLICITANTES"/>
    <s v="Contrato"/>
    <n v="1"/>
    <x v="2"/>
    <n v="2030"/>
    <n v="599292"/>
    <s v="SERVIÇOS DE FORNECIMENTO DE COMBUSTIVEL PARA VEICULOS DO P.J."/>
    <s v="Alta"/>
  </r>
  <r>
    <s v="DSG"/>
    <s v="2º GRAU"/>
    <x v="26"/>
    <s v="SERVIÇOS DE GERENCIAMENTO DE ABASTECIMENTO DE VEÍCULOS  - TRATA-SE DE UM ÚNICO CONTRATO PARA ATENDER TODAS AS UNIDADES SOLICITANTES"/>
    <s v="Contrato"/>
    <n v="1"/>
    <x v="2"/>
    <n v="2031"/>
    <n v="1000000"/>
    <s v="SERVIÇOS DE FORNECIMENTO DE COMBUSTIVEL PARA VEICULOS DO P.J."/>
    <s v="Alta"/>
  </r>
  <r>
    <s v="DSG"/>
    <s v="ADMINISTRATIVO"/>
    <x v="27"/>
    <s v="SERVIÇOS DE FORNECIMENTO DE ENERGIA ELETRICA CAP/INTERIOR (COELBA) - TRATA-SE DE 250 CONTRATOS REGIONALIZADOS PARA ATENDER A TODAS AS UNIDADES SOLCITANTES"/>
    <s v="Contrato"/>
    <n v="250"/>
    <x v="2"/>
    <n v="2018"/>
    <n v="1668000"/>
    <s v="SERVIÇOS DE FORNECIMENTO DE ENERGIA ELETRICA CAPITAL E INTERIOR"/>
    <s v="Alta"/>
  </r>
  <r>
    <s v="DSG"/>
    <s v="1º GRAU"/>
    <x v="27"/>
    <s v="SERVIÇOS DE FORNECIMENTO DE ENERGIA ELETRICA CAP/INTERIOR (COELBA) - TRATA-SE DE 250 CONTRATOS REGIONALIZADOS PARA ATENDER A TODAS AS UNIDADES SOLCITANTES"/>
    <s v="Contrato"/>
    <n v="250"/>
    <x v="2"/>
    <n v="4004"/>
    <n v="5760000"/>
    <s v="SERVIÇOS DE FORNECIMENTO DE ENERGIA ELETRICA CAPITAL E INTERIOR"/>
    <s v="Alta"/>
  </r>
  <r>
    <s v="DSG"/>
    <s v="2º GRAU"/>
    <x v="27"/>
    <s v="SERVIÇOS DE FORNECIMENTO DE ENERGIA ELETRICA CAP/INTERIOR (COELBA) - TRATA-SE DE 250 CONTRATOS REGIONALIZADOS PARA ATENDER A TODAS AS UNIDADES SOLCITANTES"/>
    <s v="Contrato"/>
    <n v="250"/>
    <x v="2"/>
    <n v="4003"/>
    <n v="3000000"/>
    <s v="SERVIÇOS DE FORNECIMENTO DE ENERGIA ELETRICA CAPITAL E INTERIOR"/>
    <s v="Alta"/>
  </r>
  <r>
    <s v="DSG"/>
    <s v="ADMINISTRATIVO"/>
    <x v="28"/>
    <s v="SERVIÇOS DE FORNECIEMTO DE AGUA CAP/INTERIOR (EMBASA) - TRATA-SE DE 204 CONTRATOS REGIONALIZADOS PARA ATENDER A TODAS AS UNIDADES SOLCITANTES"/>
    <s v="Contrato"/>
    <n v="204"/>
    <x v="2"/>
    <n v="2018"/>
    <n v="1542000"/>
    <s v="SERVIÇOS DE FORNECIMENTO DE AGUA CAPITAL E INTERIOR"/>
    <s v="Alta"/>
  </r>
  <r>
    <s v="DSG"/>
    <s v="1º GRAU"/>
    <x v="28"/>
    <s v="SERVIÇOS DE FORNECIEMTO DE AGUA CAP/INTERIOR (EMBASA) - TRATA-SE DE 204 CONTRATOS REGIONALIZADOS PARA ATENDER A TODAS AS UNIDADES SOLCITANTES"/>
    <s v="Contrato"/>
    <n v="204"/>
    <x v="2"/>
    <n v="4004"/>
    <n v="1650000"/>
    <s v="SERVIÇOS DE FORNECIMENTO DE AGUA CAPITAL E INTERIOR"/>
    <s v="Alta"/>
  </r>
  <r>
    <s v="DSG"/>
    <s v="2º GRAU"/>
    <x v="28"/>
    <s v="SERVIÇOS DE FORNECIEMTO DE AGUA CAP/INTERIOR (EMBASA) - TRATA-SE DE 204 CONTRATOS REGIONALIZADOS PARA ATENDER A TODAS AS UNIDADES SOLCITANTES"/>
    <s v="Contrato"/>
    <n v="204"/>
    <x v="2"/>
    <n v="4003"/>
    <n v="1500000"/>
    <s v="SERVIÇOS DE FORNECIMENTO DE AGUA CAPITAL E INTERIOR"/>
    <s v="Alta"/>
  </r>
  <r>
    <s v="DSG"/>
    <s v="1º GRAU"/>
    <x v="29"/>
    <s v="SEGURO OBRIGATORIO VEICULAR"/>
    <s v="Contrato"/>
    <n v="1"/>
    <x v="2"/>
    <n v="2030"/>
    <n v="600"/>
    <s v="PAG. DE SEGURO OBRIGATÓRIO PARA A FROTA DO P.JUDICIÁRIO"/>
    <s v="Alta"/>
  </r>
  <r>
    <s v="DSG"/>
    <s v="1º GRAU"/>
    <x v="30"/>
    <s v="PAGAMENTO DE CONTRIBUIÇÃO"/>
    <s v="Contrato"/>
    <n v="1"/>
    <x v="2"/>
    <n v="2030"/>
    <n v="600"/>
    <s v="CONTRIBUIÇÃO TRIBUTARIA"/>
    <s v="Alta"/>
  </r>
  <r>
    <s v="DSG"/>
    <s v="ADMINISTRATIVO"/>
    <x v="31"/>
    <s v="SERVIÇOS DE AGENCIAMENTO  DE TRANSPORTE PARA SERVIDORES"/>
    <s v="Contrato"/>
    <n v="1"/>
    <x v="2"/>
    <n v="2000"/>
    <n v="436000"/>
    <s v="REDUÇÃO DE DESPESAS COM COMBUSTÍVEIS,.LOCAÇÃO E MANUT.DE VEICULOS. "/>
    <s v="Alta"/>
  </r>
  <r>
    <s v="DSG"/>
    <s v="1º GRAU"/>
    <x v="32"/>
    <s v="ALUGUÉIS"/>
    <s v="Contrato"/>
    <n v="2"/>
    <x v="2"/>
    <n v="4557"/>
    <n v="289214"/>
    <s v="NECESSIDADE DE MANUT. CONS. DOS IMOVEIS DO P.J.-ÍNTERIOR"/>
    <s v="Alta"/>
  </r>
  <r>
    <s v="DSG"/>
    <s v="1º GRAU"/>
    <x v="32"/>
    <s v="AGUA E ESGOTO"/>
    <s v="Contrato"/>
    <n v="45"/>
    <x v="2"/>
    <n v="4557"/>
    <n v="1035365"/>
    <s v="NECESSIDADE DE MANUT. CONS. DOS IMOVEIS DO P.J.-ÍNTERIOR"/>
    <s v="Alta"/>
  </r>
  <r>
    <s v="DSG"/>
    <s v="1º GRAU"/>
    <x v="32"/>
    <s v="ENERGIA ELETRICA"/>
    <s v="Contrato"/>
    <n v="23"/>
    <x v="2"/>
    <n v="4557"/>
    <n v="4258174"/>
    <s v="NECESSIDADE DE MANUT. CONS. DOS IMOVEIS DO P.J.-ÍNTERIOR"/>
    <s v="Alta"/>
  </r>
  <r>
    <s v="DSG"/>
    <s v="1º GRAU"/>
    <x v="32"/>
    <s v="DISP.DE LICITAÇÃO FORNEC.REFEIÇÃO PARA O TRIBUNAL DO JURI INTERIOR"/>
    <s v="Contrato"/>
    <n v="166"/>
    <x v="2"/>
    <n v="4557"/>
    <n v="825958"/>
    <s v="NECESSIDADE DE MANUT. E CONS. DOS IMOVEIS DO P.JUDICIÁRIO-INTERIOR"/>
    <s v="Alta"/>
  </r>
  <r>
    <s v="DSG"/>
    <s v="1º GRAU"/>
    <x v="32"/>
    <s v="DISP.DE LICITAÇÃO RECARGA DE CARTUCHOS E TONNERS"/>
    <s v="Contrato"/>
    <n v="14"/>
    <x v="2"/>
    <n v="4557"/>
    <n v="15272"/>
    <s v="NECESSIDADE DE MANUT. CONS. DOS IMOVEIS DO P.J.-ÍNTERIOR"/>
    <s v="Alta"/>
  </r>
  <r>
    <s v="DSG"/>
    <s v="1º GRAU"/>
    <x v="32"/>
    <s v="CONDOMINIO  INCIDENTE SOBRE IM[OVEL DE TERCEIROS"/>
    <s v="Contrato"/>
    <n v="3"/>
    <x v="2"/>
    <n v="4557"/>
    <n v="68400"/>
    <s v="NECESSIDADE DE MANUT. CONS. DOS IMOVEIS DO P.J.-ÍNTERIOR"/>
    <s v="Alta"/>
  </r>
  <r>
    <s v="DSG"/>
    <s v="1º GRAU"/>
    <x v="32"/>
    <s v="DISP.DE LICITAÇÃO REFORMA E ADAPTAÇÃO EM BENS IMOVEIS"/>
    <s v="Contrato"/>
    <n v="167"/>
    <x v="2"/>
    <n v="4557"/>
    <n v="1844765"/>
    <s v="NECESSIDADE DE MANUT. CONS. DOS IMOVEIS DO P.J.-ÍNTERIOR"/>
    <s v="Alta"/>
  </r>
  <r>
    <s v="DSG"/>
    <s v="1º GRAU"/>
    <x v="32"/>
    <s v="DISPENSA DE LICITAÇÃO SERVIÇOS DE JARDINAGEM"/>
    <s v="Contrato"/>
    <n v="22"/>
    <x v="2"/>
    <n v="4557"/>
    <n v="52653"/>
    <s v="NECESSIDADE DE MANUT. CONS. DOS IMOVEIS DO P.J.-ÍNTERIOR"/>
    <s v="Alta"/>
  </r>
  <r>
    <s v="DSG"/>
    <s v="1º GRAU"/>
    <x v="33"/>
    <s v="DISP. DE LICITAÇÃO MATERIAL ELETRICO"/>
    <s v="Contrato"/>
    <n v="86"/>
    <x v="2"/>
    <n v="4557"/>
    <n v="202497"/>
    <s v="NECESSIDADE DE MANUT. CONS. DOS IMOVEIS DO P.J.-ÍNTERIOR"/>
    <s v="Alta"/>
  </r>
  <r>
    <s v="DSG"/>
    <s v="1º GRAU"/>
    <x v="33"/>
    <s v="DISP.DE LICITAÇÃO MATERIAL HIDRÁULICO"/>
    <s v="Contrato"/>
    <n v="38"/>
    <x v="2"/>
    <n v="4557"/>
    <n v="439640"/>
    <s v="NECESSIDADE DE MANUT. CONS. DOS IMOVEIS DO P.J.-ÍNTERIOR"/>
    <s v="Alta"/>
  </r>
  <r>
    <s v="DSG"/>
    <s v="1º GRAU"/>
    <x v="33"/>
    <s v="DISP. DE LICITAÇÃO MATERIAL DE CONSTRUÇÃO"/>
    <s v="Contrato"/>
    <n v="142"/>
    <x v="2"/>
    <n v="4557"/>
    <n v="455502"/>
    <s v="NECESSIDADE DE MANUT. CONS. DOS IMOVEIS DO P.J.-ÍNTERIOR"/>
    <s v="Alta"/>
  </r>
  <r>
    <s v="DSG"/>
    <s v="1º GRAU"/>
    <x v="34"/>
    <s v="DISP. DE LICITAÇÃO GENERO ALIMENTÍCIO"/>
    <s v="Contrato"/>
    <n v="322"/>
    <x v="2"/>
    <n v="4557"/>
    <n v="943048"/>
    <s v="NECESSIDADE DE MANUT. CONS. DOS IMOVEIS DO P.J.-ÍNTERIOR"/>
    <s v="Alta"/>
  </r>
  <r>
    <s v="DSG"/>
    <s v="1º GRAU"/>
    <x v="34"/>
    <s v="DISP. DE LICITAÇÃO AGUA MINERAL"/>
    <s v="Contrato"/>
    <n v="161"/>
    <x v="2"/>
    <n v="4557"/>
    <n v="237966"/>
    <s v="NECESSIDADE DE MANUT. CONS. DOS IMOVEIS DO P.J.-ÍNTERIOR"/>
    <s v="Alta"/>
  </r>
  <r>
    <s v="DSG"/>
    <s v="1º GRAU"/>
    <x v="34"/>
    <s v="DISP. DE LICITAÇÃO ARTIGOS DE HIGIENE"/>
    <s v="Contrato"/>
    <n v="132"/>
    <x v="2"/>
    <n v="4557"/>
    <n v="576200"/>
    <s v="NECESSIDADE DE MANUT. CONS. DOS IMOVEIS DO P.J.-ÍNTERIOR"/>
    <s v="Alta"/>
  </r>
  <r>
    <s v="DSG"/>
    <s v="1º GRAU"/>
    <x v="34"/>
    <s v="DISP. DE LICITAÇÃO MATERIAL DE EXPEDIENTE"/>
    <s v="Contrato"/>
    <n v="256"/>
    <x v="2"/>
    <n v="4557"/>
    <n v="137563"/>
    <s v="NECESSIDADE DE MANUT. CONS. DOS IMOVEIS DO P.J.-ÍNTERIOR"/>
    <s v="Alta"/>
  </r>
  <r>
    <s v="DSG"/>
    <s v="1º GRAU"/>
    <x v="34"/>
    <s v="DISP. DE DE LICITAÇÃO MATERIAL DE INFORMATICA"/>
    <s v="Contrato"/>
    <n v="28"/>
    <x v="2"/>
    <n v="4557"/>
    <n v="26144"/>
    <s v="NECESSIDADE DE MANUT. CONS. DOS IMOVEIS DO P.J.-ÍNTERIOR"/>
    <s v="Alta"/>
  </r>
  <r>
    <s v="DSG"/>
    <s v="1º GRAU"/>
    <x v="34"/>
    <s v="DISP. DE LICITAÇÃO MATERIAL DE COPA"/>
    <s v="Contrato"/>
    <n v="166"/>
    <x v="2"/>
    <n v="4557"/>
    <n v="161358"/>
    <s v="NECESSIDADE DE MANUT. CONS. DOS IMOVEIS DO P.J.-ÍNTERIOR"/>
    <s v="Alta"/>
  </r>
  <r>
    <s v="DSG"/>
    <s v="1º GRAU"/>
    <x v="35"/>
    <s v="DISP. DE LICITAÇÃO REFORMA E ADAPTAÇÃO EM BENS IMOVEIS"/>
    <s v="Contrato"/>
    <n v="132"/>
    <x v="2"/>
    <n v="4557"/>
    <n v="584947"/>
    <s v="NECESSIDADE DE MANUT. CONS. DOS IMOVEIS DO P.J.-ÍNTERIOR"/>
    <s v="Alta"/>
  </r>
  <r>
    <s v="DSG"/>
    <s v="1º GRAU"/>
    <x v="35"/>
    <s v="DISP. DE LICITAÇÃO ALIMENTAÇÃO DE JURI"/>
    <s v="Contrato"/>
    <n v="22"/>
    <x v="2"/>
    <n v="4557"/>
    <n v="79200"/>
    <s v="NECESSIDADE DE MANUT. CONS. DOS IMOVEIS DO P.J.-ÍNTERIOR"/>
    <s v="Alta"/>
  </r>
  <r>
    <s v="DSG"/>
    <s v="1º GRAU"/>
    <x v="35"/>
    <s v="DISP. DE LICITAÇÃO SERVIÇOS DE CAPINAGEM E JARDINAGEM"/>
    <s v="Contrato"/>
    <n v="88"/>
    <x v="2"/>
    <n v="4557"/>
    <n v="15840"/>
    <s v="NECESSIDADE DE MANUT. CONS. DOS IMOVEIS DO P.J.-ÍNTERIOR"/>
    <s v="Alta"/>
  </r>
  <r>
    <s v="DSG"/>
    <s v="1º GRAU"/>
    <x v="35"/>
    <s v="ALUGUÉIS"/>
    <s v="Contrato"/>
    <n v="14"/>
    <x v="2"/>
    <n v="4557"/>
    <n v="697095"/>
    <s v="NECESSIDADE DE MANUT. CONS. DOS IMOVEIS DO P.J.-ÍNTERIOR"/>
    <s v="Alta"/>
  </r>
  <r>
    <s v="DSG"/>
    <s v="1º GRAU"/>
    <x v="30"/>
    <s v="INSS"/>
    <s v="Contrato"/>
    <n v="78"/>
    <x v="2"/>
    <n v="4557"/>
    <n v="53197"/>
    <s v="NECESSIDADE DE MANUT. CONS. DOS IMOVEIS DO P.J.-ÍNTERIOR"/>
    <s v="Alta"/>
  </r>
  <r>
    <s v="DEA"/>
    <s v="1º GRAU"/>
    <x v="36"/>
    <s v="CONTRATO DE MANUTENÇÃO ROTINEIRA CAPITAL"/>
    <s v="Contrato"/>
    <n v="1"/>
    <x v="2"/>
    <n v="2030"/>
    <n v="2328776.2400000002"/>
    <s v="SERVIÇOS DE MANUTENÇÃO CONTINUADA DE MÃO DE OBRA"/>
    <s v="Alta"/>
  </r>
  <r>
    <s v="DEA"/>
    <s v="1º GRAU"/>
    <x v="36"/>
    <s v="CONTRATO DE MANUTENÇÃO ROTINEIRA INTERIOR"/>
    <s v="Contrato"/>
    <n v="1"/>
    <x v="2"/>
    <n v="2030"/>
    <n v="1028259.27"/>
    <s v="SERVIÇOS DE MANUTENÇÃO CONTINUADA DE MÃO DE OBRA"/>
    <s v="Alta"/>
  </r>
  <r>
    <s v="DEA"/>
    <s v="1º GRAU"/>
    <x v="36"/>
    <s v="CONTRATO DE MANUTENÇÃO AR CONDICIONADO"/>
    <s v="Contrato"/>
    <n v="4"/>
    <x v="2"/>
    <n v="2030"/>
    <n v="6188119.0800000001"/>
    <s v="SERVIÇOS CONTINUADOS DE MANUTEÇÃO DE EQUIPAMENTOS DE REFRIGERAÇÃO"/>
    <s v="Alta"/>
  </r>
  <r>
    <s v="DEA"/>
    <s v="ADMINISTRATIVO"/>
    <x v="36"/>
    <s v="CONTRATO DE MANUTENÇÃO ELEVADORES E PLATAFORMAS"/>
    <s v="Contrato"/>
    <n v="1"/>
    <x v="2"/>
    <n v="2030"/>
    <n v="519540"/>
    <s v="SERVIÇO DE MANUTENÇÃO CONTINUADA EM ELEVADORES E PLATAFORMAS"/>
    <s v="Alta"/>
  </r>
  <r>
    <s v="DEA"/>
    <s v="1º GRAU"/>
    <x v="36"/>
    <s v="CONTRATO DE MANUTENÇÃO DE SUBESTAÇÃO - TRATA-SE DE UM ÚNICO CONTRATO PARA ATENDER TODAS AS UNIDADES SOLICITANTES"/>
    <s v="Contrato"/>
    <n v="1"/>
    <x v="2"/>
    <n v="2000"/>
    <n v="164000"/>
    <s v="CONTRATO DE MANUTEÇÃO EM SUBESTAÇÕES ABRIGADAS"/>
    <s v="Alta"/>
  </r>
  <r>
    <s v="DEA"/>
    <s v="2º GRAU"/>
    <x v="36"/>
    <s v="CONTRATO DE MANUTENÇÃO DE SUBESTAÇÃO - TRATA-SE DE UM ÚNICO CONTRATO PARA ATENDER TODAS AS UNIDADES SOLICITANTES"/>
    <s v="Contrato"/>
    <n v="1"/>
    <x v="2"/>
    <n v="2030"/>
    <n v="163000"/>
    <s v="CONTRATO DE MANUTEÇÃO EM SUBESTAÇÕES ABRIGADAS"/>
    <s v="Alta"/>
  </r>
  <r>
    <s v="DEA"/>
    <s v="1º GRAU"/>
    <x v="36"/>
    <s v="CONTRATO DE MANUTENÇÃO DE SUBESTAÇÃO - TRATA-SE DE UM ÚNICO CONTRATO PARA ATENDER TODAS AS UNIDADES SOLICITANTES"/>
    <s v="Contrato"/>
    <n v="1"/>
    <x v="2"/>
    <n v="2031"/>
    <n v="163000"/>
    <s v="CONTRATO DE MANUTEÇÃO EM SUBESTAÇÕES ABRIGADAS"/>
    <s v="Alta"/>
  </r>
  <r>
    <s v="DEA"/>
    <s v="ADMINISTRATIVO"/>
    <x v="36"/>
    <s v="CONTRATO DE MANUTENÇÃO SISTEMA DE COMBATE A INCÊNDIO"/>
    <s v="Contrato"/>
    <n v="1"/>
    <x v="2"/>
    <n v="2030"/>
    <n v="2647626.6"/>
    <s v="SERVIÇO DE MANUTENÇÃO EM SISTEMAS DE INCÊNDIO, CAPITAL E INTERIOR"/>
    <s v="Alta"/>
  </r>
  <r>
    <s v="DEA"/>
    <s v="ADMINISTRATIVO"/>
    <x v="36"/>
    <s v="CONTRATO DE MANUTENÇÃO DE GERADORES"/>
    <s v="Contrato"/>
    <n v="1"/>
    <x v="2"/>
    <n v="2000"/>
    <n v="214963.92"/>
    <s v="MANUTENÇÃO CONTINUADA EM GERADORES"/>
    <s v="Alta"/>
  </r>
  <r>
    <s v="DEA"/>
    <s v="ADMINISTRATIVO"/>
    <x v="36"/>
    <s v="CONTRATO DE LIMPEZA DE FACHADA"/>
    <s v="Contrato"/>
    <n v="1"/>
    <x v="2"/>
    <n v="2000"/>
    <n v="78000.789999999994"/>
    <s v="SERVIÇO DE LIMPEZA EM FACHA DO EDF. ANEXO II DO COMPLEXO TJ"/>
    <s v="Baixa"/>
  </r>
  <r>
    <s v="DEA"/>
    <s v="ADMINISTRATIVO"/>
    <x v="36"/>
    <s v="CONTRATO DE LIMPEZA DE DULTOS DE AR CONDICIONADO"/>
    <s v="Contrato"/>
    <n v="1"/>
    <x v="2"/>
    <n v="2000"/>
    <n v="87883.71"/>
    <s v="SERVIÇOS DE LIMPEZA DE DUTOS DOS SISTEMAS DE AR CONDICIONADO EM 03 PRÉDIOS NA CAPITAL COM SISTEMAS DE REFRIGRAÇÃO ATRAVES DE DUTOS"/>
    <s v="Média"/>
  </r>
  <r>
    <s v="DEA"/>
    <s v="1º GRAU"/>
    <x v="36"/>
    <s v="CONTRATO DE MANUTENÇÃODE NOBREAK - TRATA-SE DE DOIS CONTRATOS PARA ATENDER TODAS AS UNIDADES SOLICITANTES"/>
    <s v="Contrato"/>
    <n v="1"/>
    <x v="2"/>
    <n v="2000"/>
    <n v="80000"/>
    <s v="SERVIÇOS DE MANUTENÇÃO EM NOBREAK"/>
    <s v="Média"/>
  </r>
  <r>
    <s v="DEA"/>
    <s v="ADMINISTRATIVO"/>
    <x v="36"/>
    <s v="CONTRATO DE MANUTENÇÃODE NOBREAK - TRATA-SE DE DOIS CONTRATOS PARA ATENDER TODAS AS UNIDADES SOLICITANTES"/>
    <s v="Contrato"/>
    <n v="1"/>
    <x v="2"/>
    <n v="2030"/>
    <n v="220000"/>
    <s v="SERVIÇOS DE MANUTENÇÃO EM NOBREAK"/>
    <s v="Média"/>
  </r>
  <r>
    <s v="DEA"/>
    <s v="ADMINISTRATIVO"/>
    <x v="36"/>
    <s v="FORNECIMENTO DE INSTALAÇÃO DE PERSIANAS"/>
    <s v="Contrato"/>
    <n v="1"/>
    <x v="2"/>
    <n v="2000"/>
    <n v="144500"/>
    <s v="FORNECIMENTO DE PERCIANAS "/>
    <s v="Média"/>
  </r>
  <r>
    <s v="DEA"/>
    <s v="ADMINISTRATIVO"/>
    <x v="36"/>
    <s v="CONTRATO DE SUPORTE ADMINISTRATIVO DA DEA"/>
    <s v="Contrato"/>
    <n v="1"/>
    <x v="2"/>
    <n v="2000"/>
    <n v="1080973.92"/>
    <s v="CONTRATO MÃO DE OBRA ADIMINITRATIVAS"/>
    <s v="Média"/>
  </r>
  <r>
    <s v="DEA"/>
    <s v="ADMINISTRATIVO"/>
    <x v="36"/>
    <s v="CONTRATO DE MANUTENÇÃO SISTEMA DE ESGOTO ANEXO II"/>
    <s v="Contrato"/>
    <n v="1"/>
    <x v="2"/>
    <n v="2000"/>
    <n v="86350"/>
    <s v="MANUTENÇÃO CONTINUADA DE SISTEMA A VACUO (VASOS SANITARIO QUE OPERAM POR SISTEMA A VACUO)"/>
    <s v="Média"/>
  </r>
  <r>
    <s v="DEA"/>
    <s v="ADMINISTRATIVO"/>
    <x v="36"/>
    <s v="CONTRATO DE LIMPEZA DE HIGIENIZAÇÃO DE TANQUES"/>
    <s v="Contrato"/>
    <n v="1"/>
    <x v="2"/>
    <n v="2000"/>
    <n v="73241.67"/>
    <s v="SERVIÇOS DE CONTINUADO DE LIMPEZA DE RESERVATORIOS DE ÁGUA FRIA"/>
    <s v="Média"/>
  </r>
  <r>
    <s v="DEA"/>
    <s v="1º GRAU"/>
    <x v="36"/>
    <s v="CONTRATO DE RECARGA DE EXTINTORES DE INCÊNDIO"/>
    <s v="Contrato"/>
    <n v="1"/>
    <x v="2"/>
    <n v="2000"/>
    <n v="131764.79999999999"/>
    <s v="SERVIÇOS DE RECARGA E FORNEIMENTO DE EXTINTORES DE INCÊNDIO"/>
    <s v="Média"/>
  </r>
  <r>
    <s v="DEA"/>
    <s v="1º GRAU"/>
    <x v="36"/>
    <s v="CONTRATO DE MANUTENÇÃO DE SISTEMA FOTOVOLTAICA"/>
    <s v="Contrato"/>
    <n v="1"/>
    <x v="2"/>
    <n v="2030"/>
    <n v="50000"/>
    <s v="MANUTENÇÃO PLACAS ENERGIA SOLAR"/>
    <s v="Média"/>
  </r>
  <r>
    <s v="DEA"/>
    <s v="1º GRAU"/>
    <x v="37"/>
    <s v="CONSTRUÇÃO DO NOVO FÓRUM DE CANARANA"/>
    <s v="Contrato"/>
    <n v="1"/>
    <x v="3"/>
    <n v="5336"/>
    <n v="992485.50999999978"/>
    <s v="CONSTRUÇÃO DO NÓVO FÓRUM DA COMARCA"/>
    <s v="Alta"/>
  </r>
  <r>
    <s v="DEA"/>
    <s v="1º GRAU"/>
    <x v="37"/>
    <s v="CONSTRUÇÃO DO NOVO FÓRUM DE LAPÃO"/>
    <s v="Contrato"/>
    <n v="1"/>
    <x v="3"/>
    <n v="5336"/>
    <n v="1665382.34"/>
    <s v="CONSTRUÇÃO DO NÓVO FÓRUM DA COMARCA"/>
    <s v="Alta"/>
  </r>
  <r>
    <s v="DEA"/>
    <s v="1º GRAU"/>
    <x v="37"/>
    <s v="CONSTRUÇÃO DO NOVO FÓRUM DE ILHÉUS"/>
    <s v="Contrato"/>
    <n v="1"/>
    <x v="3"/>
    <n v="5336"/>
    <n v="9909355"/>
    <s v="CONSTRUÇÃO DO NÓVO FÓRUM DA COMARCA"/>
    <s v="Média"/>
  </r>
  <r>
    <s v="DEA"/>
    <s v="1º GRAU"/>
    <x v="37"/>
    <s v="AMPLIAÇÃO DO COMPLEXO DE EUNÁPOLIS"/>
    <s v="Contrato"/>
    <n v="1"/>
    <x v="3"/>
    <n v="5336"/>
    <n v="4041973.75"/>
    <s v="CONSTRUÇÃO DO NÓVO FÓRUM DA COMARCA"/>
    <s v="Média"/>
  </r>
  <r>
    <s v="DEA"/>
    <s v="1º GRAU"/>
    <x v="37"/>
    <s v="TANQUE NOVO"/>
    <s v="Contrato"/>
    <n v="1"/>
    <x v="3"/>
    <n v="5336"/>
    <n v="4300000"/>
    <s v="CONSTRUÇÃO DO NÓVO FÓRUM DA COMARCA"/>
    <s v="Alta"/>
  </r>
  <r>
    <s v="DEA"/>
    <s v="1º GRAU"/>
    <x v="37"/>
    <s v="CONSTRUÇÃO DO NOVO FÓRUM DE BELO CAMPO "/>
    <s v="Contrato"/>
    <n v="1"/>
    <x v="3"/>
    <n v="5336"/>
    <n v="4800000"/>
    <s v="CONSTRUÇÃO DO NÓVO FÓRUM DA COMARCA"/>
    <s v="Alta"/>
  </r>
  <r>
    <s v="DEA"/>
    <s v="1º GRAU"/>
    <x v="37"/>
    <s v="CONSTRUÇÃO DO NOVO FÓRUM DE BAIANÓPOLIS"/>
    <s v="Contrato"/>
    <n v="1"/>
    <x v="3"/>
    <n v="5336"/>
    <n v="4800000"/>
    <s v="CONSTRUÇÃO DO NÓVO FÓRUM DA COMARCA"/>
    <s v="Alta"/>
  </r>
  <r>
    <s v="DEA"/>
    <s v="1º GRAU"/>
    <x v="37"/>
    <s v="CRUZ DAS ALMAS"/>
    <s v="Contrato"/>
    <n v="1"/>
    <x v="3"/>
    <n v="5336"/>
    <n v="14996230.279999999"/>
    <s v="CONSTRUÇÃO DO NÓVO FÓRUM DA COMARCA"/>
    <s v="Alta"/>
  </r>
  <r>
    <s v="DEA"/>
    <s v="1º GRAU"/>
    <x v="37"/>
    <s v="ALAGOINHAS (20.000.000,00 PARA 2024)"/>
    <s v="Contrato"/>
    <n v="1"/>
    <x v="3"/>
    <n v="5336"/>
    <n v="25452810.66"/>
    <s v="CONSTRUÇÃO DO NÓVO FÓRUM DA COMARCA"/>
    <s v="Alta"/>
  </r>
  <r>
    <s v="DEA"/>
    <s v="1º GRAU"/>
    <x v="38"/>
    <s v="REFORMA FACHADA FÓRUM RUY BARBOSA"/>
    <s v="Contrato"/>
    <n v="1"/>
    <x v="3"/>
    <n v="5434"/>
    <n v="2000000"/>
    <s v="REFORMA DA FACHADA DO FRB/ILUMINAÇÃO EXTERNA E IMPERMEABILIZAÇÃO"/>
    <s v="Alta"/>
  </r>
  <r>
    <s v="DEA"/>
    <s v="1º GRAU"/>
    <x v="39"/>
    <s v="PROJETOS ARQUITETONICOS - TRATA-SE DE UM ÚNICO CONTRATO PARA ATENDER TODAS AS UNIDADES SOLICITANTES"/>
    <s v="Contrato"/>
    <n v="1"/>
    <x v="3"/>
    <n v="5336"/>
    <n v="150000"/>
    <s v="PROJETOS PARA CONSTRUÇÃO FUTURAS"/>
    <s v="Média"/>
  </r>
  <r>
    <s v="DEA"/>
    <s v="1º GRAU"/>
    <x v="39"/>
    <s v="PROJETOS ARQUITETONICOS - TRATA-SE DE UM ÚNICO CONTRATO PARA ATENDER TODAS AS UNIDADES SOLICITANTES"/>
    <s v="Contrato"/>
    <n v="1"/>
    <x v="3"/>
    <n v="5434"/>
    <n v="100000"/>
    <s v="PROJETOS PARA REFORMA"/>
    <s v="Média"/>
  </r>
  <r>
    <s v="DEA"/>
    <s v="2º GRAU"/>
    <x v="39"/>
    <s v="PROJETOS ARQUITETONICOS - TRATA-SE DE UM ÚNICO CONTRATO PARA ATENDER TODAS AS UNIDADES SOLICITANTES"/>
    <s v="Contrato"/>
    <n v="1"/>
    <x v="3"/>
    <n v="5435"/>
    <n v="25000"/>
    <s v="PROJETOS PARA REFORMA"/>
    <s v="Média"/>
  </r>
  <r>
    <s v="DEA"/>
    <s v="1º GRAU"/>
    <x v="39"/>
    <s v="PROJETOS COMPLEMENTARES - TRATA-SE DE UM ÚNICO CONTRATO PARA ATENDER TODAS AS UNIDADES SOLICITANTES"/>
    <s v="Contrato"/>
    <n v="1"/>
    <x v="3"/>
    <n v="5336"/>
    <n v="150000"/>
    <s v="PROJETOS PARA CONSTRUÇÃO FUTURAS"/>
    <s v="Média"/>
  </r>
  <r>
    <s v="DEA"/>
    <s v="1º GRAU"/>
    <x v="39"/>
    <s v="PROJETOS COMPLEMENTARES - TRATA-SE DE UM ÚNICO CONTRATO PARA ATENDER TODAS AS UNIDADES SOLICITANTES"/>
    <s v="Contrato"/>
    <n v="1"/>
    <x v="3"/>
    <n v="5434"/>
    <n v="100000"/>
    <s v="PROJETOS PARA REFORMA"/>
    <s v="Média"/>
  </r>
  <r>
    <s v="DEA"/>
    <s v="2º GRAU"/>
    <x v="39"/>
    <s v="PROJETOS COMPLEMENTARES - TRATA-SE DE UM ÚNICO CONTRATO PARA ATENDER TODAS AS UNIDADES SOLICITANTES"/>
    <s v="Contrato"/>
    <n v="1"/>
    <x v="3"/>
    <n v="5435"/>
    <n v="25000"/>
    <s v="PROJETOS PARA REFORMA"/>
    <s v="Média"/>
  </r>
  <r>
    <s v="DEA"/>
    <s v="1º GRAU"/>
    <x v="39"/>
    <s v="PROJETOS ESTRUTURAIS E FUNDAÇÃO  - TRATA-SE DE UM ÚNICO CONTRATO PARA ATENDER TODAS AS UNIDADES SOLICITANTES"/>
    <s v="Contrato"/>
    <n v="1"/>
    <x v="3"/>
    <n v="5336"/>
    <n v="150000"/>
    <s v="PROJETOS PARA CONSTRUÇÃO FUTURAS"/>
    <s v="Média"/>
  </r>
  <r>
    <s v="DEA"/>
    <s v="1º GRAU"/>
    <x v="39"/>
    <s v="PROJETOS ESTRUTURAIS E FUNDAÇÃO  - TRATA-SE DE UM ÚNICO CONTRATO PARA ATENDER TODAS AS UNIDADES SOLICITANTES"/>
    <s v="Contrato"/>
    <n v="1"/>
    <x v="3"/>
    <n v="5434"/>
    <n v="75000"/>
    <s v="PROJETOS PARA REFORMA"/>
    <s v="Média"/>
  </r>
  <r>
    <s v="DEA"/>
    <s v="2º GRAU"/>
    <x v="39"/>
    <s v="PROJETOS ESTRUTURAIS E FUNDAÇÃO  - TRATA-SE DE UM ÚNICO CONTRATO PARA ATENDER TODAS AS UNIDADES SOLICITANTES"/>
    <s v="Contrato"/>
    <n v="1"/>
    <x v="3"/>
    <n v="5435"/>
    <n v="25000"/>
    <s v="PROJETOS PARA REFORMA"/>
    <s v="Média"/>
  </r>
  <r>
    <s v="DEA"/>
    <s v="ADMINISTRATIVO"/>
    <x v="40"/>
    <s v="CONTRATO DE SINALIZAÇÃO"/>
    <s v="Contrato"/>
    <n v="1"/>
    <x v="2"/>
    <n v="2000"/>
    <n v="300000"/>
    <s v="CONTRATO PARA SINALIZAÇÕES DE UNIDADES JUDICIÁRIAS  - 1º GRAU"/>
    <s v="Média"/>
  </r>
  <r>
    <s v="DEA"/>
    <s v="1º GRAU"/>
    <x v="38"/>
    <s v="CONTRATOS SOB DEMANDA PARA OBRAS NO INTERIOR DO ESTADO DA BAHIA - TRATA-SE DE 5 (CINCO) CONTRATOS PARA ATENDER TODAS AS UNIDADES SOLICITANTES"/>
    <s v="Contrato"/>
    <n v="5"/>
    <x v="3"/>
    <n v="5434"/>
    <n v="8550000"/>
    <s v="REFORMAS DE PEQUENO PORTE, EMERGENCIAL - INTERIOR"/>
    <s v="Média"/>
  </r>
  <r>
    <s v="DEA"/>
    <s v="ADMINISTRATIVO"/>
    <x v="38"/>
    <s v="CONTRATOS SOB DEMANDA PARA OBRAS NO INTERIOR DO ESTADO DA BAHIA - TRATA-SE DE 5 (CINCO) CONTRATOS PARA ATENDER TODAS AS UNIDADES SOLICITANTES"/>
    <s v="Contrato"/>
    <n v="5"/>
    <x v="4"/>
    <n v="5044"/>
    <n v="110000"/>
    <s v="REFORMAS PARA ADEQUAÇÕES PARA ACESSIBILIDADE"/>
    <s v="Média"/>
  </r>
  <r>
    <s v="DEA"/>
    <s v="1º GRAU"/>
    <x v="38"/>
    <s v="CONTRATOS SOB DEMANDA PARA OBRAS NA CAPITAL - TRATA-SE DE UM ÚNICO CONTRATO PARA ATENDER TODAS AS UNIDADES SOLICITANTES"/>
    <s v="Contrato"/>
    <n v="1"/>
    <x v="3"/>
    <n v="5434"/>
    <n v="2191000"/>
    <s v="REFORMAS DE PEQUENO PORTE, EMERGENCIAL - CAPITAL 1º GRAU"/>
    <s v="Média"/>
  </r>
  <r>
    <s v="DEA"/>
    <s v="2º GRAU"/>
    <x v="38"/>
    <s v="CONTRATOS SOB DEMANDA PARA OBRAS NA CAPITAL - TRATA-SE DE UM ÚNICO CONTRATO PARA ATENDER TODAS AS UNIDADES SOLICITANTES"/>
    <s v="Contrato"/>
    <n v="1"/>
    <x v="3"/>
    <n v="5435"/>
    <n v="939000"/>
    <s v="REFORMAS DE PEQUENO PORTE, EMERGENCIAL - CAPITAL 2º GRAU"/>
    <s v="Média"/>
  </r>
  <r>
    <s v="DEA"/>
    <s v="ADMINISTRATIVO"/>
    <x v="38"/>
    <s v="CONTRATOS SOB DEMANDA PARA OBRAS NA CAPITAL - TRATA-SE DE UM ÚNICO CONTRATO PARA ATENDER TODAS AS UNIDADES SOLICITANTES"/>
    <s v="Contrato"/>
    <n v="1"/>
    <x v="4"/>
    <n v="5044"/>
    <n v="40000"/>
    <s v="REFORMAS PARA ADEQUAÇÕES PARA ACESSIBILIDADE"/>
    <s v="Média"/>
  </r>
  <r>
    <s v="DEA"/>
    <s v="2º GRAU"/>
    <x v="38"/>
    <s v="CONTRATAÇÃO DE ENERGIA SOLAR COMPLEXO SEDE DO TJ"/>
    <s v="Contrato"/>
    <n v="1"/>
    <x v="3"/>
    <n v="5435"/>
    <n v="3300000"/>
    <s v="PROJETO PILOTO PARA IMPLANTAÇÃO DE SISTEMA DE ENERGIA SOLAR PARA O COMPLEXO DO TJ"/>
    <s v="Média"/>
  </r>
  <r>
    <s v="NAF"/>
    <s v="ADMINISTRATIVO"/>
    <x v="41"/>
    <s v="PRESTAÇÃO DE SERVIÇOS DE COBRANÇA E RECEPÇÃO DE DAJES"/>
    <s v="Unidades"/>
    <n v="1450000"/>
    <x v="2"/>
    <n v="2000"/>
    <n v="2955000"/>
    <s v="PRESTAÇÃO DE SERVIÇOS DE COBRANÇA E RECEPÇÃO DE DAJES"/>
    <s v="Alta"/>
  </r>
  <r>
    <s v="NAF"/>
    <s v="ADMINISTRATIVO"/>
    <x v="42"/>
    <s v="PRESTAÇÃO DE SERVIÇOS DE COBRANÇA E RECEPÇÃO DE DAJES"/>
    <s v="Unidades"/>
    <n v="1700000"/>
    <x v="2"/>
    <n v="2000"/>
    <n v="3349000"/>
    <s v="PRESTAÇÃO DE SERVIÇOS DE COBRANÇA E RECEPÇÃO DE DAJES"/>
    <s v="Alta"/>
  </r>
  <r>
    <s v="NAF"/>
    <s v="ADMINISTRATIVO"/>
    <x v="43"/>
    <s v="PRESTAÇÃO DE SERVIÇOS DE COBRANÇA E RECEPÇÃO DE DAJES"/>
    <s v="Unidades"/>
    <n v="1800000"/>
    <x v="2"/>
    <n v="2000"/>
    <n v="3546000"/>
    <s v="PRESTAÇÃO DE SERVIÇOS DE COBRANÇA E RECEPÇÃO DE DAJES"/>
    <s v="Alta"/>
  </r>
  <r>
    <s v="DRH"/>
    <s v="1º GRAU"/>
    <x v="44"/>
    <s v="OUTROS SERVIÇOS DE TERCEIROS - PESSOA JURÍDICA - SERVIÇOS DE ORIENTAÇÃO PROFISSIONAL, SERVIÇOS DE SELEÇÃO, INCLUSIVE EM CONCURSO DE VESTIBULAR"/>
    <s v="Contrato"/>
    <n v="1"/>
    <x v="5"/>
    <n v="5349"/>
    <n v="1000000"/>
    <s v="REALIZAÇÃO DE CONCURSO PÚBLICO DO TRIBUNAL DE JUSTIÇA"/>
    <s v="Alta"/>
  </r>
  <r>
    <s v="DRH"/>
    <s v="ADMINISTRATIVO"/>
    <x v="44"/>
    <s v="LOCAÇÃO DE MÃO-DE-OBRA. - SERVIÇOS TERCEIRIZADOS"/>
    <s v="Contrato"/>
    <n v="1"/>
    <x v="2"/>
    <n v="2000"/>
    <n v="1080000"/>
    <s v="MANUTENÇÃO DOS SERVIÇOS TÉCNICOS E ADMINISTRATIVOS"/>
    <s v="Alta"/>
  </r>
  <r>
    <s v="DRH"/>
    <s v="ADMINISTRATIVO"/>
    <x v="44"/>
    <s v="OUTROS SERVIÇOS DE TERCEIROS - PESSOA JURÍDICA - SERV. TÉC. ESPECIALIZADOS"/>
    <s v="Contrato"/>
    <n v="1"/>
    <x v="2"/>
    <n v="2000"/>
    <n v="120000"/>
    <s v="MANUTENÇÃO DOS SERVIÇOS TÉCNICOS E ADMINISTRATIVOS"/>
    <s v="Média"/>
  </r>
  <r>
    <s v="DRH"/>
    <s v="ADMINISTRATIVO"/>
    <x v="44"/>
    <s v="OUTROS SERVIÇOS DE TERCEIROS - PESSOA JURÍDICA -  SERVIÇOS DE AGENCIAMENTO DE INTEGRAÇÃO DE ESTÁGIOS SUPERVISIONADOS."/>
    <s v="Contrato"/>
    <n v="1"/>
    <x v="2"/>
    <n v="2003"/>
    <n v="120000"/>
    <s v="ADMINISTRAÇÃO DE BOLSA COMPLEMENTAR DE ESTÁGIO"/>
    <s v="Alta"/>
  </r>
  <r>
    <s v="DRH"/>
    <s v="ADMINISTRATIVO"/>
    <x v="44"/>
    <s v="SERVIÇOS DE PESSOA FÍSICA – ESTAGIÁRIOS "/>
    <s v="Unidades"/>
    <n v="371"/>
    <x v="2"/>
    <n v="2003"/>
    <n v="6929179.2999999998"/>
    <s v="ADMINISTRAÇÃO DE BOLSA COMPLEMENTAR DE ESTÁGIO"/>
    <s v="Alta"/>
  </r>
  <r>
    <s v="DRH"/>
    <s v="1º GRAU"/>
    <x v="44"/>
    <s v="SERVIÇOS DE PESSOA FÍSICA – ESTAGIÁRIOS "/>
    <s v="Unidades"/>
    <n v="2206"/>
    <x v="2"/>
    <n v="4001"/>
    <n v="41112783.689999998"/>
    <s v="ADMINISTRAÇÃO DE BOLSA COMPLEMENTAR DE ESTÁGIO DO 1º GRAU"/>
    <s v="Alta"/>
  </r>
  <r>
    <s v="DRH"/>
    <s v="2º GRAU"/>
    <x v="44"/>
    <s v="SERVIÇOS DE PESSOA FÍSICA – ESTAGIÁRIOS "/>
    <s v="Unidades"/>
    <n v="123"/>
    <x v="2"/>
    <n v="4002"/>
    <n v="2401429.02"/>
    <s v="ADMINISTRAÇÃO DE BOLSA COMPLEMENTAR DE ESTÁGIO DO 2º GRAU"/>
    <s v="Alta"/>
  </r>
  <r>
    <s v="DRH"/>
    <s v="1º GRAU"/>
    <x v="44"/>
    <s v="SERVIÇOS DE PESSOA FÍSICA – PRESTAÇÃO DE SERVIÇO – JUIZ LEIGO E CONCILIADOR"/>
    <s v="Unidades"/>
    <n v="610"/>
    <x v="6"/>
    <n v="5050"/>
    <n v="30613108.609999999"/>
    <s v="APOIO AO SERVIÇO DE JUSTIÇA"/>
    <s v="Alta"/>
  </r>
  <r>
    <s v="DRH"/>
    <s v="ADMINISTRATIVO"/>
    <x v="44"/>
    <s v="OUTROS SERVIÇOS DE TERCEIROS - PESSOA JURÍDICA - SERV. TÉC. ESPECIALIZADOS MAPEAMENTO INSTITUCIONAL"/>
    <s v="Contrato"/>
    <n v="1"/>
    <x v="5"/>
    <n v="5068"/>
    <n v="540000"/>
    <s v="IMPLANTAÇÃO DO PROGRAMA DE GESTÃO DE PESSOAS POR COMPETÊNCIAS"/>
    <s v="Alta"/>
  </r>
  <r>
    <s v="DRH"/>
    <s v="ADMINISTRATIVO"/>
    <x v="44"/>
    <s v="OUTROS SERVIÇOS DE TERCEIROS - PESSOA JURÍDICA -INCLUSÃO SOCIAL"/>
    <s v="Contrato"/>
    <n v="1"/>
    <x v="4"/>
    <n v="6320"/>
    <n v="240000"/>
    <s v="APOIO ÀS AÇÕES DE INCLUSÃO SOCIAL EM UNIDADE JUDICIÁRIA"/>
    <s v="Média"/>
  </r>
  <r>
    <s v="SEJUD"/>
    <s v="ADMINISTRATIVO"/>
    <x v="45"/>
    <s v="SERVIÇOS DE COLETA, TRANSPORTE, ENTREGA DOCUMENTAÇÃO EM ÂMBITO REGIONAL, DE OBJETOS COM ENTREGA SOB REGISTRO, COM AVISO DE RECEBIMENTO - TRATA-SE DE UM ÚNICO CONTRATO PARA ATENDER TODAS AS UNIDADES SOLICITANTES"/>
    <s v="Contrato"/>
    <n v="1"/>
    <x v="2"/>
    <n v="2018"/>
    <n v="2146000"/>
    <s v="PARA ENVIO DE CORRESPONDÊNCIAS PARA CITAÇÕES, INTIMAÇÕES E DEMAIS FINS"/>
    <s v="Alta"/>
  </r>
  <r>
    <s v="SEJUD"/>
    <s v="1º GRAU"/>
    <x v="45"/>
    <s v="SERVIÇOS DE COLETA, TRANSPORTE, ENTREGA DOCUMENTAÇÃO EM ÂMBITO REGIONAL, DE OBJETOS COM ENTREGA SOB REGISTRO, COM AVISO DE RECEBIMENTO - TRATA-SE DE UM ÚNICO CONTRATO PARA ATENDER TODAS AS UNIDADES SOLICITANTES"/>
    <s v="Contrato"/>
    <n v="1"/>
    <x v="2"/>
    <n v="4004"/>
    <n v="15024000"/>
    <s v="PARA ENVIO DE CORRESPONDÊNCIAS PARA CITAÇÕES, INTIMAÇÕES E DEMAIS FINS"/>
    <s v="Alta"/>
  </r>
  <r>
    <s v="SEJUD"/>
    <s v="2º GRAU"/>
    <x v="45"/>
    <s v="SERVIÇOS DE COLETA, TRANSPORTE, ENTREGA DOCUMENTAÇÃO EM ÂMBITO REGIONAL, DE OBJETOS COM ENTREGA SOB REGISTRO, COM AVISO DE RECEBIMENTO - TRATA-SE DE UM ÚNICO CONTRATO PARA ATENDER TODAS AS UNIDADES SOLICITANTES"/>
    <s v="Contrato"/>
    <n v="1"/>
    <x v="2"/>
    <n v="4003"/>
    <n v="4292000"/>
    <s v="PARA ENVIO DE CORRESPONDÊNCIAS PARA CITAÇÕES, INTIMAÇÕES E DEMAIS FINS"/>
    <s v="Alta"/>
  </r>
  <r>
    <s v="SEJUD"/>
    <s v="ADMINISTRATIVO"/>
    <x v="46"/>
    <s v="SERVIÇO DE COLETA, TRANSPORTE E ENTREGA DE ENCOMENDA AGRUPADA - TRATA-SE DE UM ÚNICO CONTRATO PARA ATENDER TODAS AS UNIDADES SOLICITANTES"/>
    <s v="Contrato"/>
    <n v="1"/>
    <x v="2"/>
    <n v="2018"/>
    <n v="58000"/>
    <s v="FACILITAR A MOVIMENTAÇÃO DOCUMENTAL E DE ENCOMENDAS, FRENTE ÀS DEMAIS FORMAS DE ENVIO E ENTREGA MAIS DISPENDIOSAS."/>
    <s v="Alta"/>
  </r>
  <r>
    <s v="SEJUD"/>
    <s v="1º GRAU"/>
    <x v="46"/>
    <s v="SERVIÇO DE COLETA, TRANSPORTE E ENTREGA DE ENCOMENDA AGRUPADA - TRATA-SE DE UM ÚNICO CONTRATO PARA ATENDER TODAS AS UNIDADES SOLICITANTES"/>
    <s v="Contrato"/>
    <n v="1"/>
    <x v="2"/>
    <n v="4004"/>
    <n v="406000"/>
    <s v="FACILITAR A MOVIMENTAÇÃO DOCUMENTAL E DE ENCOMENDAS, FRENTE ÀS DEMAIS FORMAS DE ENVIO E ENTREGA MAIS DISPENDIOSAS."/>
    <s v="Alta"/>
  </r>
  <r>
    <s v="SEJUD"/>
    <s v="2º GRAU"/>
    <x v="46"/>
    <s v="SERVIÇO DE COLETA, TRANSPORTE E ENTREGA DE ENCOMENDA AGRUPADA - TRATA-SE DE UM ÚNICO CONTRATO PARA ATENDER TODAS AS UNIDADES SOLICITANTES"/>
    <s v="Contrato"/>
    <n v="1"/>
    <x v="2"/>
    <n v="4003"/>
    <n v="116000"/>
    <s v="FACILITAR A MOVIMENTAÇÃO DOCUMENTAL E DE ENCOMENDAS, FRENTE ÀS DEMAIS FORMAS DE ENVIO E ENTREGA MAIS DISPENDIOSAS."/>
    <s v="Alta"/>
  </r>
  <r>
    <s v="SEJUD"/>
    <s v="ADMINISTRATIVO"/>
    <x v="47"/>
    <s v="GUARDA DOCUMENTAL E ARQUIVAMENTO E DESARQUIVAMENTO DE DOCUMENTOS - TRATA-SE DE UM ÚNICO CONTRATO PARA ATENDER TODAS AS UNIDADES SOLICITANTES"/>
    <s v="Contrato"/>
    <n v="1"/>
    <x v="2"/>
    <n v="2018"/>
    <n v="771000"/>
    <s v="NECESSIDADE DE GUARDA DE PROCESSOS E DOCUMENTOS ARQUIVADOS"/>
    <s v="Alta"/>
  </r>
  <r>
    <s v="SEJUD"/>
    <s v="1º GRAU"/>
    <x v="47"/>
    <s v="GUARDA DOCUMENTAL E ARQUIVAMENTO E DESARQUIVAMENTO DE DOCUMENTOS - TRATA-SE DE UM ÚNICO CONTRATO PARA ATENDER TODAS AS UNIDADES SOLICITANTES"/>
    <s v="Contrato"/>
    <n v="1"/>
    <x v="2"/>
    <n v="4004"/>
    <n v="5400000"/>
    <s v="NECESSIDADE DE GUARDA DE PROCESSOS E DOCUMENTOS ARQUIVADOS"/>
    <s v="Alta"/>
  </r>
  <r>
    <s v="SEJUD"/>
    <s v="2º GRAU"/>
    <x v="47"/>
    <s v="GUARDA DOCUMENTAL E ARQUIVAMENTO E DESARQUIVAMENTO DE DOCUMENTOS - TRATA-SE DE UM ÚNICO CONTRATO PARA ATENDER TODAS AS UNIDADES SOLICITANTES"/>
    <s v="Contrato"/>
    <n v="1"/>
    <x v="2"/>
    <n v="4003"/>
    <n v="1543000"/>
    <s v="NECESSIDADE DE GUARDA DE PROCESSOS E DOCUMENTOS ARQUIVADOS"/>
    <s v="Alta"/>
  </r>
  <r>
    <s v="SEJUD"/>
    <s v="ADMINISTRATIVO"/>
    <x v="48"/>
    <s v="SERVIÇOS DE PROTOCOLO, ARQUIVAMENTO, DESARQUIVAMENTO E DEMAIS MOVIMENTAÇÕES DOCUMENTAIS  - TRATA-SE DE UM ÚNICO CONTRATO PARA ATENDER TODAS AS UNIDADES SOLICITANTES"/>
    <s v="Contrato"/>
    <n v="1"/>
    <x v="2"/>
    <n v="2000"/>
    <n v="1411000"/>
    <s v="NECESSIDADE DE INCREMENTO DA FORÇA DE TRABALHO"/>
    <s v="Alta"/>
  </r>
  <r>
    <s v="SEJUD"/>
    <s v="1º GRAU"/>
    <x v="48"/>
    <s v="SERVIÇOS DE PROTOCOLO, ARQUIVAMENTO, DESARQUIVAMENTO E DEMAIS MOVIMENTAÇÕES DOCUMENTAIS  - TRATA-SE DE UM ÚNICO CONTRATO PARA ATENDER TODAS AS UNIDADES SOLICITANTES"/>
    <s v="Contrato"/>
    <n v="1"/>
    <x v="2"/>
    <n v="2030"/>
    <n v="3660000"/>
    <s v="NECESSIDADE DE INCREMENTO DA FORÇA DE TRABALHO"/>
    <s v="Alta"/>
  </r>
  <r>
    <s v="SEJUD"/>
    <s v="2º GRAU"/>
    <x v="48"/>
    <s v="SERVIÇOS DE PROTOCOLO, ARQUIVAMENTO, DESARQUIVAMENTO E DEMAIS MOVIMENTAÇÕES DOCUMENTAIS  - TRATA-SE DE UM ÚNICO CONTRATO PARA ATENDER TODAS AS UNIDADES SOLICITANTES"/>
    <s v="Contrato"/>
    <n v="1"/>
    <x v="2"/>
    <n v="2031"/>
    <n v="3396000"/>
    <s v="NECESSIDADE DE INCREMENTO DA FORÇA DE TRABALHO"/>
    <s v="Alta"/>
  </r>
  <r>
    <s v="SEJUD"/>
    <s v="ADMINISTRATIVO"/>
    <x v="49"/>
    <s v="MANUTENÇÃO EM LEITORES DE MICROFILMES COM FORNECIMENTO DE INSUMOS - TRATA-SE DE UM ÚNICO CONTRATO PARA ATENDER TODAS AS UNIDADES SOLICITANTES"/>
    <s v="Contrato"/>
    <n v="1"/>
    <x v="2"/>
    <n v="2000"/>
    <n v="9000"/>
    <s v="MANUTENÇÃO DE MÁQUINAS COM FORNECIMENTO DE INSUMOS"/>
    <s v="Média"/>
  </r>
  <r>
    <s v="SEJUD"/>
    <s v="1º GRAU"/>
    <x v="49"/>
    <s v="MANUTENÇÃO EM LEITORES DE MICROFILMES COM FORNECIMENTO DE INSUMOS - TRATA-SE DE UM ÚNICO CONTRATO PARA ATENDER TODAS AS UNIDADES SOLICITANTES"/>
    <s v="Contrato"/>
    <n v="1"/>
    <x v="2"/>
    <n v="2030"/>
    <n v="61000"/>
    <s v="MANUTENÇÃO DE MÁQUINAS COM FORNECIMENTO DE INSUMOS"/>
    <s v="Média"/>
  </r>
  <r>
    <s v="SEJUD"/>
    <s v="2º GRAU"/>
    <x v="49"/>
    <s v="MANUTENÇÃO EM LEITORES DE MICROFILMES COM FORNECIMENTO DE INSUMOS - TRATA-SE DE UM ÚNICO CONTRATO PARA ATENDER TODAS AS UNIDADES SOLICITANTES"/>
    <s v="Contrato"/>
    <n v="1"/>
    <x v="2"/>
    <n v="2031"/>
    <n v="17000"/>
    <s v="MANUTENÇÃO DE MÁQUINAS COM FORNECIMENTO DE INSUMOS"/>
    <s v="Média"/>
  </r>
  <r>
    <s v="SEJUD"/>
    <s v="2º GRAU"/>
    <x v="50"/>
    <s v="SERVIÇOS DE OPERAÇÃO DE SOM E VÍDEO"/>
    <s v="Contrato"/>
    <n v="1"/>
    <x v="2"/>
    <n v="2031"/>
    <n v="333000"/>
    <s v="NECESSIDADE DE INCREMENTO DA FORÇA DE TRABALHO"/>
    <s v="Alta"/>
  </r>
  <r>
    <s v="SEJUD"/>
    <s v="ADMINISTRATIVO"/>
    <x v="51"/>
    <s v="ASSINATURA DA FERRAMENTA DE PESQUISA JURÍDICA REVISTA DOS TRIBUNAIS ONLINE E DA BIBLIOTECA DE LIVROS COMPLETA - PROVIEW"/>
    <s v="Contrato"/>
    <n v="1"/>
    <x v="2"/>
    <n v="2000"/>
    <n v="300000"/>
    <s v="APOIO A SERVIDORES E MAGISTRADOS"/>
    <s v="Alta"/>
  </r>
  <r>
    <s v="SEJUD"/>
    <s v="1º GRAU"/>
    <x v="52"/>
    <s v="PAGAMENTO DO SERVIÇO DE PERITOS"/>
    <s v="Contrato"/>
    <n v="1"/>
    <x v="4"/>
    <n v="5351"/>
    <n v="1500000"/>
    <s v="AMPLIAÇÃO DO APOIO À JUSTIÇA"/>
    <s v="Alta"/>
  </r>
  <r>
    <s v="SEJUD"/>
    <s v="ADMINISTRATIVO"/>
    <x v="53"/>
    <s v="DIGITALIZAÇÃO DE PROCESSOS - TRATA-SE DE UM ÚNICO CONTRATO PARA ATENDER TODAS AS UNIDADES SOLICITANTES"/>
    <s v="Contrato"/>
    <n v="1"/>
    <x v="2"/>
    <n v="2000"/>
    <n v="120000"/>
    <s v="DIGITALIZAÇÃO E MIGRAÇÃO DE PROCESSOS PARA O PJE"/>
    <s v="Alta"/>
  </r>
  <r>
    <s v="SEJUD"/>
    <s v="1º GRAU"/>
    <x v="53"/>
    <s v="DIGITALIZAÇÃO DE PROCESSOS - TRATA-SE DE UM ÚNICO CONTRATO PARA ATENDER TODAS AS UNIDADES SOLICITANTES"/>
    <s v="Contrato"/>
    <n v="1"/>
    <x v="7"/>
    <n v="5046"/>
    <n v="840000"/>
    <s v="DIGITALIZAÇÃO E MIGRAÇÃO DE PROCESSOS PARA O PJE"/>
    <s v="Alta"/>
  </r>
  <r>
    <s v="SEJUD"/>
    <s v="2º GRAU"/>
    <x v="53"/>
    <s v="DIGITALIZAÇÃO DE PROCESSOS - TRATA-SE DE UM ÚNICO CONTRATO PARA ATENDER TODAS AS UNIDADES SOLICITANTES"/>
    <s v="Contrato"/>
    <n v="1"/>
    <x v="2"/>
    <n v="2031"/>
    <n v="240000"/>
    <s v="DIGITALIZAÇÃO E MIGRAÇÃO DE PROCESSOS PARA O PJE"/>
    <s v="Alta"/>
  </r>
  <r>
    <s v="SGP"/>
    <s v="ADMINISTRATIVO"/>
    <x v="54"/>
    <s v="SERVIÇOS DE CLIPPING DIGITAL DA MÍDIA IMPRESSA, TELEVISIVA, RADIOFÔNICA E ON LINE, DE MATÉRIAS_x000a_VEICULADAS NA INTERNET, EMISSORAS DE TELEVISÃO E RÁDIO, JORNAIS E REVISTAS, DE MATÉRIAS DE INTERESSE DO TRIBUNAL DE JUSTIÇA DO ESTADO DA_x000a_BAHIA COMPREENDENDO A CAPTAÇÃO, A SELEÇÃO, A COMPILAÇÃO EM BANCO DE DADOS, O ORGANIZAÇÃO, A AVALIAÇÃO E A REMESSA DAS MATÉRIAS_x000a_AO TRIBUNAL."/>
    <s v="Contrato"/>
    <n v="1"/>
    <x v="2"/>
    <n v="2000"/>
    <n v="30000"/>
    <s v="O SERVIÇO DE CLIPPING DE NOTÍCIAS É FUNDAMENTAL PARA AMPLIAR O ALCANCE E MEDIR A REPERCUSSÃO DAS ATIVIDADES DIÁRIAS DESENVOLVIDAS PELA ASCOM, PRINCIPALMENTE NO QUE SE REFERE AO ACOMPANHAMENTO DA DIVULGAÇÃO NOS VEÍCULOS DE IMPRENSA DOS ASSUNTOS RELACIONADOS À ATUAÇÃO DA JUSTIÇA ESTADUAL."/>
    <s v="Alta"/>
  </r>
  <r>
    <s v="SGP"/>
    <s v="ADMINISTRATIVO"/>
    <x v="55"/>
    <s v="PRESTAÇÃO DE SERVIÇO DE ARRECADAÇÃO E DISTRIBUIÇÃO DOS DIREITOS AUTORAIS DO REPERTÓRIO NACIONAL E ESTRANGEIRO DA RÁDIO WEB TJBA"/>
    <s v="Contrato"/>
    <n v="1"/>
    <x v="2"/>
    <n v="2000"/>
    <n v="5300"/>
    <s v="PARA UMA PROGRAMAÇÃO MAIS ATRATIVA NA RÁDIO WEB, REGULARIZADA PELA RESOLUÇÃO 01/2022 É NECESSÁRIO O ECAD ATIVO"/>
    <s v="Média"/>
  </r>
  <r>
    <s v="SGP"/>
    <s v="ADMINISTRATIVO"/>
    <x v="56"/>
    <s v="CONTRATAÇÃO DE AGÊNCIA DE PROPAGANDA PARA PRESTAÇÃO DE SERVIÇOS POR DEMANDA, CONSISTENTES NO ESTUDO, PLANEJAMENTO, PRODUÇÃO, VEICULAÇÃO, ALÉM DE PUBLICAÇÕES DE CONTEÚDO EM MÍDIAS TELEVISIVAS, RADIOFÔNICAS E DE WEB, DE GRANDE CIRCULAÇÃO ESTADUAL"/>
    <s v="Contrato"/>
    <n v="1"/>
    <x v="8"/>
    <n v="2050"/>
    <n v="1000000"/>
    <s v="PROPAGANDA E PUBLICIDADE FAZ PARTE DO PLANEJAMENTO ESTRATÉGICO DESTA CORTE, DEVENDO SER REALIZADA PELO MENOS, 01 (UMA) AÇÃO INSTITUCIONAL UTILIZANDO PLATAFORMAS DIVERSIFICADAS. DESSA FORMA É NECESSÁRIO QUE O TJ TENHA UM CONTRATO ATIVO COM AGÊNCIA(S) DE PUBLICIDADE"/>
    <s v="Alta"/>
  </r>
  <r>
    <s v="SGP"/>
    <s v="ADMINISTRATIVO"/>
    <x v="57"/>
    <s v="CONTRATAÇÃO DE EMPRESA PARA PRESTAÇÃO DE SERVIÇOS DE APOIO TÉCNICO NA ÁREA DE COMUNICAÇÃO SOCIAL, A SEREM EXECUTADOS POR PRESTADORES DE SERVIÇOS, PARA ATENDER AS NECESSIDADES DO PODER JUDICIÁRIO DO ESTADO DA BAHIA (PJBA)"/>
    <s v="Contrato"/>
    <n v="1"/>
    <x v="8"/>
    <n v="5056"/>
    <n v="1150000"/>
    <s v="PARA O FUNCIONAMENTO  DA TV JUSTIÇA E RÁDIO WEB, É DE EXTREMA NECESSIDADE A CONTRATAÇÃO DE EMPRESA PARA APOIO TÉCNICO NA ÁREA DE COMUNICAÇÃO"/>
    <s v="Alta"/>
  </r>
  <r>
    <s v="SGP"/>
    <s v="ADMINISTRATIVO"/>
    <x v="58"/>
    <s v="CONTRATAÇÃO DA FERRAMENTA DE TRADUÇÃO DE LIBRAS E VOZ PARA O PORTAL DO PJBA"/>
    <s v="Contrato"/>
    <n v="1"/>
    <x v="2"/>
    <n v="2000"/>
    <n v="8400"/>
    <s v="A FERRAMENTA GARANTIRÁ O PLENO ACESSO DE PESSOAS COM DEFICIÊNCIA ÀS INFORMAÇÕES PUBLICADAS PELO PODER JUDICIÁRIO DA BAHIA - TANTO NO PORTAL, DE ACESSO ABERTO AO PÚBLICO, COMO NA INTRANET, DE ACESSO EXCLUSIVO DOS SERVIDORES. "/>
    <s v="Alta"/>
  </r>
  <r>
    <s v="SGP"/>
    <s v="ADMINISTRATIVO"/>
    <x v="59"/>
    <s v="CONTRATAÇÃO SOB DEMANDA DE EMPRESA ESPECIALIZADA NO FORNECIMENTO DE TRADUÇÃO DA LINGUA PORTUGUESA PARA A INTERPRETAÇÃO DA LÍNGUA BRASILEIRA DE SINAIS (LIBRAS) "/>
    <s v="Contrato"/>
    <n v="1"/>
    <x v="2"/>
    <n v="2000"/>
    <n v="105000"/>
    <s v="É DEVER LEGAL DO PODER PÚBLICO GARANTIR ÀS PESSOAS SURDAS OU COM DEFICIÊNCIA AUDITIVA O SEU EFETIVO E AMPLO ATENDIMENTO, POR MEIO DO USO E DA DIFUSÃO DA LIBRAS E DA TRADUÇÃO E DA INTERPRETAÇÃO DE LIBRAS - LÍNGUA PORTUGUESA. (DECRETO Nº 9.656, DE 27 DE DEZEMBRO DE 2018); A COMUNICAÇÃO PERMITE A CONSOLIDAÇÃO DA IDENTIDADE SURDA COMO UM MOVIMENTO POLÍTICO, SOCIAL E HISTÓRICO, SEM DISCRIMINAÇÃO E PRECONCEITO."/>
    <s v="Média"/>
  </r>
  <r>
    <s v="SGP"/>
    <s v="ADMINISTRATIVO"/>
    <x v="60"/>
    <s v="CONTRATAÇÃO DE EMPRESA ESPECIALIZADA PARA PRESTAÇÃO E EXECUÇÃO DOS SERVIÇOS DE TRANSMISSÃO POR STREAMING, SOB DEMANDA, DOS EVENTOS DO PODER JUDICIÁRIO DO ESTADO DA BAHIA, QUE OCORRERÁ NO PERÍODO DE 12 MESES, NA CAPITAL E QUANDO NECESSÁRIO, NO INTERIOR, COM FORNECIMENTO DE TODOS OS EQUIPAMENTOS E MATERIAIS NECESSÁRIOS PARA A PRESTAÇÃO DO SERVIÇO, COM A CAPTAÇÃO DA IMAGEM"/>
    <s v="Contrato"/>
    <n v="1"/>
    <x v="8"/>
    <n v="5062"/>
    <n v="357000"/>
    <s v="O SERVIÇO DE TRANSMISSÃO DOS EVENTOS POR STREAMING É FUNDAMENTAL, PRINCIPALMENTE NO QUE SE REFERE ÀS MEDIDAS CAPAZES DE GARANTIR A ACESSIBILIDADE DA TRANSMISSÃO, EM TEMPO REAL, DE TODOS OS EVENTOS E SOLENIDADES REALIZADAS PELO PODER JUDICIÁRIO DO ESTADO DA BAHIA, TENDO COMO REFERÊNCIA A FORMA ATUAL DE REALIZAÇÃO DE EVENTOS EM TODO MUNDO, COMO FORMA DE ASSEGURAR O DISTANCIAMENTO SOCIAL NECESSÁRIO DURANTE O PERÍODO DE PANDEMIA. "/>
    <s v="Média"/>
  </r>
  <r>
    <s v="SGP"/>
    <s v="ADMINISTRATIVO"/>
    <x v="61"/>
    <s v="AQUISIÇÃO DE LICENÇA PARA FORNECIMENTO DE BANCO DE IMAGENS"/>
    <s v="Contrato"/>
    <n v="1"/>
    <x v="8"/>
    <n v="2050"/>
    <n v="14300"/>
    <s v="NECESSIDADE DO OBJETO PARA ATENDER AS DEMANDAS DAS CAMPANHAS PUBLICITÁRIAS."/>
    <s v="Média"/>
  </r>
  <r>
    <s v="SGP"/>
    <s v="ADMINISTRATIVO"/>
    <x v="62"/>
    <s v="ATA DE REGISTRO DE PREÇOS PARA EVENTOS - TRATA-SE DE UM ÚNICO CONTRATO PARA ATENDER TODAS AS UNIDADES SOLICITANTES"/>
    <s v="Contrato"/>
    <n v="1"/>
    <x v="2"/>
    <n v="2000"/>
    <n v="500000"/>
    <s v="NECESSIDADE DE ATENDIMENTO AS SOLICITAÇÕES DE EVENTOS DEMANDADAS PELA PRESIDÊNCIA DO TJ-BA "/>
    <s v="Alta"/>
  </r>
  <r>
    <s v="SGP"/>
    <s v="1º GRAU"/>
    <x v="62"/>
    <s v="ATA DE REGISTRO DE PREÇOS PARA EVENTOS - TRATA-SE DE UM ÚNICO CONTRATO PARA ATENDER TODAS AS UNIDADES SOLICITANTES"/>
    <s v="Contrato"/>
    <n v="1"/>
    <x v="2"/>
    <n v="2030"/>
    <n v="300000"/>
    <s v="NECESSIDADE DE ATENDIMENTO AS SOLICITAÇÕES DE EVENTOS DEMANDADAS PELA PRESIDÊNCIA DO TJ-BA "/>
    <s v="Média"/>
  </r>
  <r>
    <s v="SGP"/>
    <s v="2º GRAU"/>
    <x v="62"/>
    <s v="ATA DE REGISTRO DE PREÇOS PARA EVENTOS - TRATA-SE DE UM ÚNICO CONTRATO PARA ATENDER TODAS AS UNIDADES SOLICITANTES"/>
    <s v="Contrato"/>
    <n v="1"/>
    <x v="2"/>
    <n v="2031"/>
    <n v="200000"/>
    <s v="NECESSIDADE DE ATENDIMENTO AS SOLICITAÇÕES DE EVENTOS DEMANDADAS PELA PRESIDÊNCIA DO TJ-BA "/>
    <s v="Média"/>
  </r>
  <r>
    <s v="SGP"/>
    <s v="ADMINISTRATIVO"/>
    <x v="63"/>
    <s v="AQUISIÇÃO DE PASSAGENS AÉREAS - TRATA-SE DE UM ÚNICO CONTRATO PARA ATENDER TODAS AS UNIDADES SOLICITANTES"/>
    <s v="Contrato"/>
    <n v="1"/>
    <x v="2"/>
    <n v="2000"/>
    <n v="400000"/>
    <s v="NECESSIDADE DE FORNECIMENTO DE PASSAGENS AÉREAS PARA SERVIDORES E MAGISTRADOS."/>
    <s v="Alta"/>
  </r>
  <r>
    <s v="SGP"/>
    <s v="1º GRAU"/>
    <x v="63"/>
    <s v="AQUISIÇÃO DE PASSAGENS AÉREAS - TRATA-SE DE UM ÚNICO CONTRATO PARA ATENDER TODAS AS UNIDADES SOLICITANTES"/>
    <s v="Contrato"/>
    <n v="1"/>
    <x v="2"/>
    <n v="2030"/>
    <n v="250000"/>
    <s v="NECESSIDADE DE FORNECIMENTO DE PASSAGENS AÉREAS PARA SERVIDORES E MAGISTRADOS."/>
    <s v="Média"/>
  </r>
  <r>
    <s v="SGP"/>
    <s v="2º GRAU"/>
    <x v="63"/>
    <s v="AQUISIÇÃO DE PASSAGENS AÉREAS - TRATA-SE DE UM ÚNICO CONTRATO PARA ATENDER TODAS AS UNIDADES SOLICITANTES"/>
    <s v="Contrato"/>
    <n v="1"/>
    <x v="2"/>
    <n v="2031"/>
    <n v="150000"/>
    <s v="NECESSIDADE DE FORNECIMENTO DE PASSAGENS AÉREAS PARA SERVIDORES E MAGISTRADOS."/>
    <s v="Média"/>
  </r>
  <r>
    <s v="SGP"/>
    <s v="ADMINISTRATIVO"/>
    <x v="64"/>
    <s v="IMPLANTAÇÃO DO PROGRAMA DE GOVERNANÇA CORPORATIVA"/>
    <s v="Contrato"/>
    <n v="1"/>
    <x v="3"/>
    <n v="5064"/>
    <n v="235000"/>
    <s v="NECESSIDADE DE CONHECIMENTO AMPLO E ESPECIALIZADO EM GOVERNANÇA CORPORATIVA"/>
    <s v="Alta"/>
  </r>
  <r>
    <s v="SGP"/>
    <s v="ADMINISTRATIVO"/>
    <x v="65"/>
    <s v="IMPLANTAÇÃO DO PROGRAMA DE GOVERNANÇA CORPORATIVA"/>
    <s v="Contrato"/>
    <n v="1"/>
    <x v="3"/>
    <n v="5064"/>
    <n v="295000"/>
    <s v="NECESSIDADE DE CONHECIMENTO AMPLO E ESPECIALIZADO EM GOVERNANÇA CORPORATIVA"/>
    <s v="Alta"/>
  </r>
  <r>
    <s v="UNICORP"/>
    <s v="ADMINISTRATIVO"/>
    <x v="66"/>
    <s v="CONTRATAÇÃO DE SEMINÁRIOS, CONGRESSOS, INSTRUTORES, PALESTRANTES E ENPRESAS ESPECIALIZADOS PARA PRESTAR SERVIÇOS DE CAPACITAÇÃO PARA UNCORP."/>
    <s v="Unidades"/>
    <n v="50"/>
    <x v="5"/>
    <n v="3538"/>
    <n v="400000"/>
    <s v="CONTRATAÇÃO DE SERVIÇOS PARA REALIZAÇÃO DE EVENTOS DE CAPACITAÇÃO PARA MAGISTRADOS E SERVIDORES DO TJBA"/>
    <s v="Média"/>
  </r>
  <r>
    <s v="UNICORP"/>
    <s v="1º GRAU"/>
    <x v="66"/>
    <s v="CONTRATAÇÃO DE SEMINÁRIOS, CONGRESSOS, INSTRUTORES, PALESTRANTES E ENPRESAS ESPECIALIZADOS PARA PRESTAR SERVIÇOS DE CAPACITAÇÃO PARA UNCORP."/>
    <s v="Unidades"/>
    <n v="110"/>
    <x v="5"/>
    <n v="5438"/>
    <n v="1200000"/>
    <s v="CONTRATAÇÃO DE SERVIÇOS PARA REALIZAÇÃO DE EVENTOS DE CAPACITAÇÃO PARA MAGISTRADOS E SERVIDORES DO TJBA"/>
    <s v="Média"/>
  </r>
  <r>
    <s v="UNICORP"/>
    <s v="2º GRAU"/>
    <x v="66"/>
    <s v="CONTRATAÇÃO DE SEMINÁRIOS, CONGRESSOS, INSTRUTORES, PALESTRANTES E ENPRESAS ESPECIALIZADOS PARA PRESTAR SERVIÇOS DE CAPACITAÇÃO PARA UNCORP."/>
    <s v="Unidades"/>
    <n v="25"/>
    <x v="5"/>
    <n v="5439"/>
    <n v="400000"/>
    <s v="CONTRATAÇÃO DE SERVIÇOS PARA REALIZAÇÃO DE EVENTOS DE CAPACITAÇÃO PARA MAGISTRADOS E SERVIDORES DO TJBA"/>
    <s v="Média"/>
  </r>
  <r>
    <s v="DAS"/>
    <s v="ADMINISTRATIVO"/>
    <x v="67"/>
    <s v="SERVIÇO DE TÉCNICO EM ENFERMAGEM"/>
    <s v="Contrato"/>
    <n v="1"/>
    <x v="2"/>
    <n v="2000"/>
    <n v="388107"/>
    <s v="APOIO AOS ENFERMEIROS E MÉDICOS QUE ATUAM NAS UNIDADES DO PRONTO-ATENDIMENTO NO FÓRUM RUY BARBOSA, PRÉDIO PRINCIPAL TJ E CENTRO DE MATERAIS E ESTERILIZAÇÃO"/>
    <s v="Alta"/>
  </r>
  <r>
    <s v="DAS"/>
    <s v="ADMINISTRATIVO"/>
    <x v="68"/>
    <s v="SERVIÇO DE AUXILIAR E TÉCNICO EM SAÚDE BUCAL."/>
    <s v="Contrato"/>
    <n v="1"/>
    <x v="2"/>
    <n v="2000"/>
    <n v="418510"/>
    <s v="SERVIÇO DE PRESTAÇÃO CONTINUADA NAS UNIDADES DO CENTRO ODONTOLÓGICO."/>
    <s v="Média"/>
  </r>
  <r>
    <s v="DAS"/>
    <s v="ADMINISTRATIVO"/>
    <x v="69"/>
    <s v="SERVIÇO DE ABASTECIMENTO DE OXIGÊNIO E DE AR COMPRIMIDO MEDICINAL, COM EMPRÉSTIMO GRATUITO DE CILINDROS, EM REGIME DE COMODATO."/>
    <s v="Contrato"/>
    <n v="1"/>
    <x v="2"/>
    <n v="2000"/>
    <n v="13000"/>
    <s v="NECESSIDADE DE PRESTAÇÃO DE SERVIÇO PARA SUPORTE VENTILATÓRIO E ATENDIMENTO À PACIENTES."/>
    <s v="Alta"/>
  </r>
  <r>
    <s v="DAS"/>
    <s v="ADMINISTRATIVO"/>
    <x v="70"/>
    <s v="SERVIÇO DE COLETA, TRANSPORTE E TRATAMENTO DE RESÍDUOS SÓLIDOS DE SAÚDE DAS UNIDADES DE PRONTO-ATENDIMENTO E CENTRO ODONTOLÓGICO."/>
    <s v="Contrato"/>
    <n v="1"/>
    <x v="2"/>
    <n v="2000"/>
    <n v="2000"/>
    <s v="NECESSIDADE DE COLETA DE RESÍDUOS QUE PRECISAM DE TRATAMENTO ESPECIAL."/>
    <s v="Alta"/>
  </r>
  <r>
    <s v="DAS"/>
    <s v="ADMINISTRATIVO"/>
    <x v="71"/>
    <s v="TRABALHO VISANDO A ELABORAÇÃO DE PROGRAMA DE GERENCIAMENTO DE RISCOS OCUPACIONAIS, DAS UNIDADES DE ENTRÂNCIA FINAL DO PODER JUDICIÁRIO DO ESTADO DA BAHIA."/>
    <s v="Unidades"/>
    <n v="6"/>
    <x v="2"/>
    <n v="2000"/>
    <n v="301592"/>
    <s v="PARA O LANÇAMENTO DO EVENTO S-2240 DO E-SOCIAL E DO PLANO ESTRATÉGICO DO PJBA."/>
    <s v="Alta"/>
  </r>
  <r>
    <s v="DAS"/>
    <s v="ADMINISTRATIVO"/>
    <x v="72"/>
    <s v="PRESTAÇÃO DE SERVIÇOS DE MANUTENÇÃO DE PREVENTIVA E CORRETIVA EM EQUIPAMENTOS ODONTOLÓGICOS, MÉDICOS E FISIOTERÁPICOS, COM SUBSTITUIÇÃO DE PEÇAS"/>
    <s v="Contrato"/>
    <n v="1"/>
    <x v="2"/>
    <n v="2000"/>
    <n v="379048"/>
    <s v="PROLONGAR A DURABILIDADE DOS EQUIPAMENTOS MÉDICOS, FISIOTERÁPICOS E ODONTOLÓGICOS A SER GARANTIDA PELA MANUTENÇÃO PREVENTIVA E CORRETIVA DOS MESMOS, PROLONGANDO SUA  VIDA ÚTIL DESTES."/>
    <s v="Média"/>
  </r>
  <r>
    <s v="DAS"/>
    <s v="ADMINISTRATIVO"/>
    <x v="73"/>
    <s v="LOCAÇÃO DE AMBULÂNCIA PARA EVENTOS DO PJBA."/>
    <s v="Contrato"/>
    <n v="1"/>
    <x v="2"/>
    <n v="2000"/>
    <n v="162500"/>
    <s v="CONTRATAÇÃO DE EMPRESA ESPECIALIZADA EM SERVIÇOS DE LOCAÇÃO DE AMBULÂNCIAS TIPO UTI MÓVEL – UNIDADE DE SUPORTE AVANÇADO, COM EQUIPE COMPLETA DE MÉDICO, ENFERMEIRO E MOTORISTA SOCORRISTA, PARA ATUAR NOS EVENTOS DO PJBA."/>
    <s v="Média"/>
  </r>
  <r>
    <s v="DAS"/>
    <s v="1º GRAU"/>
    <x v="74"/>
    <s v="SERVIÇO DE REALIZAÇÃO DE EXAMES DE INVESTIGAÇÃO DE PATERNIDADE E VÍNCULO GENÉTICO – EXAMES DE DNA “IN VIVO E POST MORTEM”"/>
    <s v="Contrato"/>
    <n v="1"/>
    <x v="4"/>
    <n v="5045"/>
    <n v="524965"/>
    <s v="AMPLIAÇÃO DO SERVIÇO DE APOIO À JUSTIÇA."/>
    <s v="Alta"/>
  </r>
  <r>
    <s v="DSP"/>
    <s v="ADMINISTRATIVO"/>
    <x v="75"/>
    <s v="AQUISIÇÃO DE PAPEL ATRAVÉS DE ATA DE REGISTRO DE PREÇOS P/ AS UNIDADES JUDICIÁRIAS DA CAPITAL E INTERIOR - TRATA-SE DE 20.000 rs PARA ATENDER A TODAS AS UNIDADES JUDICIÁRIAS"/>
    <s v="Resmas"/>
    <n v="20000"/>
    <x v="2"/>
    <n v="2000"/>
    <n v="84780"/>
    <s v="AQUISIÇÃO DE MATERIAIS VISANDO O RESSUPRIMENTO P/ ATENDER ÀS DIVERSAS UNIDADES JUDICIAIS E ADMINISTRATIVAS "/>
    <s v="Alta"/>
  </r>
  <r>
    <s v="DSP"/>
    <s v="1º GRAU"/>
    <x v="75"/>
    <s v="AQUISIÇÃO DE PAPEL ATRAVÉS DE ATA DE REGISTRO DE PREÇOS P/ AS UNIDADES JUDICIÁRIAS DA CAPITAL E INTERIOR - TRATA-SE DE 20.000 rs PARA ATENDER A TODAS AS UNIDADES JUDICIÁRIAS"/>
    <s v="Resmas"/>
    <n v="20000"/>
    <x v="2"/>
    <n v="2030"/>
    <n v="169560"/>
    <s v="AQUISIÇÃO DE MATERIAIS VISANDO O RESSUPRIMENTO P/ ATENDER ÀS DIVERSAS UNIDADES JUDICIAIS E ADMINISTRATIVAS "/>
    <s v="Alta"/>
  </r>
  <r>
    <s v="DSP"/>
    <s v="2º GRAU"/>
    <x v="75"/>
    <s v="AQUISIÇÃO DE PAPEL ATRAVÉS DE ATA DE REGISTRO DE PREÇOS P/ AS UNIDADES JUDICIÁRIAS DA CAPITAL E INTERIOR - TRATA-SE DE 20.000 rs PARA ATENDER A TODAS AS UNIDADES JUDICIÁRIAS"/>
    <s v="Resmas"/>
    <n v="20000"/>
    <x v="2"/>
    <n v="2031"/>
    <n v="28260"/>
    <s v="AQUISIÇÃO DE MATERIAIS VISANDO O RESSUPRIMENTO P/ ATENDER ÀS DIVERSAS UNIDADES JUDICIAIS E ADMINISTRATIVAS "/>
    <s v="Alta"/>
  </r>
  <r>
    <s v="DSP"/>
    <s v="ADMINISTRATIVO"/>
    <x v="75"/>
    <s v="AQUISIÇÃO DE COPOS DESCARTÁVEIS ATRAVÉS DE ATA DE REGISTRO DE PREÇOS P/ AS UNIDADES JUDICIÁRIAS DA CAPITAL E INTERIOR - TRATA-SE DE 20.000 pct PARA ATENDER A TODAS AS UNIDADES JUDICIÁRIAS"/>
    <s v="Pacotes"/>
    <n v="20000"/>
    <x v="2"/>
    <n v="2000"/>
    <n v="17898"/>
    <s v="AQUISIÇÃO DE MATERIAIS VISANDO O RESSUPRIMENTO P/ ATENDER ÀS DIVERSAS UNIDADES JUDICIAIS E ADMINISTRATIVAS "/>
    <s v="Média"/>
  </r>
  <r>
    <s v="DSP"/>
    <s v="1º GRAU"/>
    <x v="75"/>
    <s v="AQUISIÇÃO DE COPOS DESCARTÁVEIS ATRAVÉS DE ATA DE REGISTRO DE PREÇOS P/ AS UNIDADES JUDICIÁRIAS DA CAPITAL E INTERIOR - TRATA-SE DE 20.000 pct PARA ATENDER A TODAS AS UNIDADES JUDICIÁRIAS"/>
    <s v="Pacotes"/>
    <n v="20000"/>
    <x v="2"/>
    <n v="2030"/>
    <n v="35796"/>
    <s v="AQUISIÇÃO DE MATERIAIS VISANDO O RESSUPRIMENTO P/ ATENDER ÀS DIVERSAS UNIDADES JUDICIAIS E ADMINISTRATIVAS "/>
    <s v="Média"/>
  </r>
  <r>
    <s v="DSP"/>
    <s v="2º GRAU"/>
    <x v="75"/>
    <s v="AQUISIÇÃO DE COPOS DESCARTÁVEIS ATRAVÉS DE ATA DE REGISTRO DE PREÇOS P/ AS UNIDADES JUDICIÁRIAS DA CAPITAL E INTERIOR - TRATA-SE DE 20.000 pct PARA ATENDER A TODAS AS UNIDADES JUDICIÁRIAS"/>
    <s v="Pacotes"/>
    <n v="20000"/>
    <x v="2"/>
    <n v="2031"/>
    <n v="5966"/>
    <s v="AQUISIÇÃO DE MATERIAIS VISANDO O RESSUPRIMENTO P/ ATENDER ÀS DIVERSAS UNIDADES JUDICIAIS E ADMINISTRATIVAS "/>
    <s v="Média"/>
  </r>
  <r>
    <s v="DSP"/>
    <s v="ADMINISTRATIVO"/>
    <x v="75"/>
    <s v="AQUISIÇÃO DE CAIXA ARQUIVO ATRAVÉS DE ATA DE REGISTRO DE PREÇOS P/ AS UNIDADES JUDICIÁRIAS DA CAPITAL E INTERIOR - TRATA-SE DE 20.000 un. PARA ATENDER A TODAS AS UNIDADES JUDICIÁRIAS"/>
    <s v="Caixas"/>
    <n v="50000"/>
    <x v="2"/>
    <n v="2000"/>
    <n v="40572"/>
    <s v="AQUISIÇÃO DE MATERIAIS VISANDO O RESSUPRIMENTO P/ ATENDER ÀS DIVERSAS UNIDADES JUDICIAIS E ADMINISTRATIVAS "/>
    <s v="Média"/>
  </r>
  <r>
    <s v="DSP"/>
    <s v="1º GRAU"/>
    <x v="75"/>
    <s v="AQUISIÇÃO DE CAIXA ARQUIVO ATRAVÉS DE ATA DE REGISTRO DE PREÇOS P/ AS UNIDADES JUDICIÁRIAS DA CAPITAL E INTERIOR - TRATA-SE DE 20.000 un. PARA ATENDER A TODAS AS UNIDADES JUDICIÁRIAS"/>
    <s v="Caixas"/>
    <n v="50000"/>
    <x v="2"/>
    <n v="2030"/>
    <n v="80550"/>
    <s v="AQUISIÇÃO DE MATERIAIS VISANDO O RESSUPRIMENTO P/ ATENDER ÀS DIVERSAS UNIDADES JUDICIAIS E ADMINISTRATIVAS "/>
    <s v="Média"/>
  </r>
  <r>
    <s v="DSP"/>
    <s v="2º GRAU"/>
    <x v="75"/>
    <s v="AQUISIÇÃO DE CAIXA ARQUIVO ATRAVÉS DE ATA DE REGISTRO DE PREÇOS P/ AS UNIDADES JUDICIÁRIAS DA CAPITAL E INTERIOR - TRATA-SE DE 20.000 un. PARA ATENDER A TODAS AS UNIDADES JUDICIÁRIAS"/>
    <s v="Caixas"/>
    <n v="50000"/>
    <x v="2"/>
    <n v="2031"/>
    <n v="13128"/>
    <s v="AQUISIÇÃO DE MATERIAIS VISANDO O RESSUPRIMENTO P/ ATENDER ÀS DIVERSAS UNIDADES JUDICIAIS E ADMINISTRATIVAS "/>
    <s v="Média"/>
  </r>
  <r>
    <s v="DSP"/>
    <s v="ADMINISTRATIVO"/>
    <x v="75"/>
    <s v="AQUISIÇÃO DE ETIQUETA ATRAVÉS DE ATA DE REGISTRO DE PREÇOS P/ AS UNIDADES JUDICIÁRIAS DA CAPITAL E INTERIOR - TRATA-SE DE 300 pcts. PARA ATENDER A TODAS AS UNIDADES JUDICIÁRIAS"/>
    <s v="Pacotes"/>
    <n v="300"/>
    <x v="2"/>
    <n v="2000"/>
    <n v="2270.6999999999998"/>
    <s v="AQUISIÇÃO DE MATERIAIS VISANDO O RESSUPRIMENTO P/ ATENDER ÀS DIVERSAS UNIDADES JUDICIAIS E ADMINISTRATIVAS "/>
    <s v="Baixa"/>
  </r>
  <r>
    <s v="DSP"/>
    <s v="1º GRAU"/>
    <x v="75"/>
    <s v="AQUISIÇÃO DE ETIQUETA ATRAVÉS DE ATA DE REGISTRO DE PREÇOS P/ AS UNIDADES JUDICIÁRIAS DA CAPITAL E INTERIOR - TRATA-SE DE 300 pcts. PARA ATENDER A TODAS AS UNIDADES JUDICIÁRIAS"/>
    <s v="Pacotes"/>
    <n v="300"/>
    <x v="2"/>
    <n v="2030"/>
    <n v="4541.3999999999996"/>
    <s v="AQUISIÇÃO DE MATERIAIS VISANDO O RESSUPRIMENTO P/ ATENDER ÀS DIVERSAS UNIDADES JUDICIAIS E ADMINISTRATIVAS "/>
    <s v="Baixa"/>
  </r>
  <r>
    <s v="DSP"/>
    <s v="2º GRAU"/>
    <x v="75"/>
    <s v="AQUISIÇÃO DE ETIQUETA ATRAVÉS DE ATA DE REGISTRO DE PREÇOS P/ AS UNIDADES JUDICIÁRIAS DA CAPITAL E INTERIOR - TRATA-SE DE 300 pcts. PARA ATENDER A TODAS AS UNIDADES JUDICIÁRIAS"/>
    <s v="Pacotes"/>
    <n v="300"/>
    <x v="2"/>
    <n v="2031"/>
    <n v="756.9"/>
    <s v="AQUISIÇÃO DE MATERIAIS VISANDO O RESSUPRIMENTO P/ ATENDER ÀS DIVERSAS UNIDADES JUDICIAIS E ADMINISTRATIVAS "/>
    <s v="Baixa"/>
  </r>
  <r>
    <s v="DSP"/>
    <s v="ADMINISTRATIVO"/>
    <x v="75"/>
    <s v="AQUISIÇÃO DE BLOCO AUTOADESIVO E PORTA DOCUMENTOS ATRAVÉS DE ATA DE REGISTRO DE PREÇOS P/ AS UNIDADES JUDICIÁRIAS DA CAPITAL E INTERIOR - TRATA-SE DE 1250 pcts. PARA ATENDER A TODAS AS UNIDADES JUDICIÁRIAS"/>
    <s v="Pacotes"/>
    <n v="1250"/>
    <x v="2"/>
    <n v="2000"/>
    <n v="2018"/>
    <s v="AQUISIÇÃO DE MATERIAIS VISANDO O RESSUPRIMENTO P/ ATENDER ÀS DIVERSAS UNIDADES JUDICIAIS E ADMINISTRATIVAS "/>
    <s v="Baixa"/>
  </r>
  <r>
    <s v="DSP"/>
    <s v="1º GRAU"/>
    <x v="75"/>
    <s v="AQUISIÇÃO DE BLOCO AUTOADESIVO E PORTA DOCUMENTOS ATRAVÉS DE ATA DE REGISTRO DE PREÇOS P/ AS UNIDADES JUDICIÁRIAS DA CAPITAL E INTERIOR - TRATA-SE DE 1250 pcts. PARA ATENDER A TODAS AS UNIDADES JUDICIÁRIAS"/>
    <s v="Pacotes"/>
    <n v="1250"/>
    <x v="2"/>
    <n v="2030"/>
    <n v="4036.5"/>
    <s v="AQUISIÇÃO DE MATERIAIS VISANDO O RESSUPRIMENTO P/ ATENDER ÀS DIVERSAS UNIDADES JUDICIAIS E ADMINISTRATIVAS "/>
    <s v="Baixa"/>
  </r>
  <r>
    <s v="DSP"/>
    <s v="2º GRAU"/>
    <x v="75"/>
    <s v="AQUISIÇÃO DE BLOCO AUTOADESIVO E PORTA DOCUMENTOS ATRAVÉS DE ATA DE REGISTRO DE PREÇOS P/ AS UNIDADES JUDICIÁRIAS DA CAPITAL E INTERIOR - TRATA-SE DE 1250 pcts. PARA ATENDER A TODAS AS UNIDADES JUDICIÁRIAS"/>
    <s v="Pacotes"/>
    <n v="1250"/>
    <x v="2"/>
    <n v="2031"/>
    <n v="673"/>
    <s v="AQUISIÇÃO DE MATERIAIS VISANDO O RESSUPRIMENTO P/ ATENDER ÀS DIVERSAS UNIDADES JUDICIAIS E ADMINISTRATIVAS "/>
    <s v="Baixa"/>
  </r>
  <r>
    <s v="DSP"/>
    <s v="ADMINISTRATIVO"/>
    <x v="75"/>
    <s v="AQUISIÇÃO DE PASTAS, PRANCHETA E REGISTRADOR A/Z ATRAVÉS DE ATA DE REGISTRO DE PREÇOS P/ AS UNIDADES JUDICIÁRIAS DA CAPITAL E INTERIOR - TRATA-SE DE 37.523 uns. PARA ATENDER A TODAS AS UNIDADES JUDICIÁRIAS"/>
    <s v="Unidades"/>
    <n v="37523"/>
    <x v="2"/>
    <n v="2000"/>
    <n v="49475"/>
    <s v="AQUISIÇÃO DE MATERIAIS VISANDO O RESSUPRIMENTO P/ ATENDER ÀS DIVERSAS UNIDADES JUDICIAIS E ADMINISTRATIVAS "/>
    <s v="Baixa"/>
  </r>
  <r>
    <s v="DSP"/>
    <s v="1º GRAU"/>
    <x v="75"/>
    <s v="AQUISIÇÃO DE PASTAS, PRANCHETA E REGISTRADOR A/Z ATRAVÉS DE ATA DE REGISTRO DE PREÇOS P/ AS UNIDADES JUDICIÁRIAS DA CAPITAL E INTERIOR - TRATA-SE DE 37.523 uns. PARA ATENDER A TODAS AS UNIDADES JUDICIÁRIAS"/>
    <s v="Unidades"/>
    <n v="37523"/>
    <x v="2"/>
    <n v="2030"/>
    <n v="98950"/>
    <s v="AQUISIÇÃO DE MATERIAIS VISANDO O RESSUPRIMENTO P/ ATENDER ÀS DIVERSAS UNIDADES JUDICIAIS E ADMINISTRATIVAS "/>
    <s v="Baixa"/>
  </r>
  <r>
    <s v="DSP"/>
    <s v="2º GRAU"/>
    <x v="75"/>
    <s v="AQUISIÇÃO DE PASTAS, PRANCHETA E REGISTRADOR A/Z ATRAVÉS DE ATA DE REGISTRO DE PREÇOS P/ AS UNIDADES JUDICIÁRIAS DA CAPITAL E INTERIOR - TRATA-SE DE 37.523 uns. PARA ATENDER A TODAS AS UNIDADES JUDICIÁRIAS"/>
    <s v="Unidades"/>
    <n v="37523"/>
    <x v="2"/>
    <n v="2031"/>
    <n v="16491.939999999999"/>
    <s v="AQUISIÇÃO DE MATERIAIS VISANDO O RESSUPRIMENTO P/ ATENDER ÀS DIVERSAS UNIDADES JUDICIAIS E ADMINISTRATIVAS "/>
    <s v="Baixa"/>
  </r>
  <r>
    <s v="DSP"/>
    <s v="ADMINISTRATIVO"/>
    <x v="75"/>
    <s v="AQUISIÇÃO DE MATERIAIS DE EXPEDIENTE DIVERSOS ATRAVÉS DE ATA DE REGISTRO DE PREÇOS P/ AS UNIDADES JUDICIÁRIAS DA CAPITAL E INTERIOR"/>
    <s v="Contrato - ARP"/>
    <n v="1"/>
    <x v="2"/>
    <n v="2000"/>
    <n v="346844.65"/>
    <s v="AQUISIÇÃO DE MATERIAIS VISANDO O RESSUPRIMENTO P/ ATENDER ÀS DIVERSAS UNIDADES JUDICIAIS E ADMINISTRATIVAS "/>
    <s v="Média"/>
  </r>
  <r>
    <s v="DSP"/>
    <s v="1º GRAU"/>
    <x v="75"/>
    <s v="AQUISIÇÃO DE MATERIAIS DE EXPEDIENTE DIVERSOS ATRAVÉS DE ATA DE REGISTRO DE PREÇOS P/ AS UNIDADES JUDICIÁRIAS DA CAPITAL E INTERIOR"/>
    <s v="Contrato - ARP"/>
    <n v="1"/>
    <x v="2"/>
    <n v="2030"/>
    <n v="693689.3"/>
    <s v="AQUISIÇÃO DE MATERIAIS VISANDO O RESSUPRIMENTO P/ ATENDER ÀS DIVERSAS UNIDADES JUDICIAIS E ADMINISTRATIVAS "/>
    <s v="Média"/>
  </r>
  <r>
    <s v="DSP"/>
    <s v="2º GRAU"/>
    <x v="75"/>
    <s v="AQUISIÇÃO DE MATERIAIS DE EXPEDIENTE DIVERSOS ATRAVÉS DE ATA DE REGISTRO DE PREÇOS P/ AS UNIDADES JUDICIÁRIAS DA CAPITAL E INTERIOR"/>
    <s v="Contrato - ARP"/>
    <n v="1"/>
    <x v="2"/>
    <n v="2031"/>
    <n v="115614.88"/>
    <s v="AQUISIÇÃO DE MATERIAIS VISANDO O RESSUPRIMENTO P/ ATENDER ÀS DIVERSAS UNIDADES JUDICIAIS E ADMINISTRATIVAS "/>
    <s v="Média"/>
  </r>
  <r>
    <s v="DSP"/>
    <s v="ADMINISTRATIVO"/>
    <x v="75"/>
    <s v="AQUISIÇÃO DE PILHA ATRAVÉS DE ATA DE REGISTRO DE PREÇOS P/ AS UNIDADES JUDICIÁRIAS DA CAPITAL E INTERIOR"/>
    <s v="Pacotes"/>
    <n v="2200"/>
    <x v="2"/>
    <n v="2000"/>
    <n v="6448"/>
    <s v="AQUISIÇÃO DE MATERIAIS VISANDO O RESSUPRIMENTO P/ ATENDER ÀS DIVERSAS UNIDADES JUDICIAIS E ADMINISTRATIVAS "/>
    <s v="Média"/>
  </r>
  <r>
    <s v="DSP"/>
    <s v="ADMINISTRATIVO"/>
    <x v="75"/>
    <s v="AQUISIÇÃO DE CAIXA DE PAPELÃO ATRAVÉS DE ATA DE REGISTRO DE PREÇOS P/ AS UNIDADES JUDICIÁRIAS DA CAPITAL E INTERIOR"/>
    <s v="Unidades"/>
    <n v="6500"/>
    <x v="2"/>
    <n v="2000"/>
    <n v="41543"/>
    <s v="AQUISIÇÃO DE MATERIAIS VISANDO O RESSUPRIMENTO DO ALMOXARIFADO P/ ATENDER ÀS DIVERSAS UNIDADES JUDICIAIS E ADMINISTRATIVAS "/>
    <s v="Média"/>
  </r>
  <r>
    <s v="DSP"/>
    <s v="ADMINISTRATIVO"/>
    <x v="75"/>
    <s v="AQUISIÇÃO DE CANETA ATRAVÉS DE ATA DE REGISTRO DE PREÇOS P/ AS UNIDADES JUDICIÁRIAS DA CAPITAL E INTERIOR - TRATA-SE DE 20.000 uns. PARA ATENDER A TODAS AS UNIDADES JUDICIÁRIAS"/>
    <s v="Unidades"/>
    <n v="20000"/>
    <x v="2"/>
    <n v="2000"/>
    <n v="3780"/>
    <s v="AQUISIÇÃO DE MATERIAIS VISANDO O RESSUPRIMENTO P/ ATENDER ÀS DIVERSAS UNIDADES JUDICIAIS E ADMINISTRATIVAS "/>
    <s v="Baixa"/>
  </r>
  <r>
    <s v="DSP"/>
    <s v="1º GRAU"/>
    <x v="75"/>
    <s v="AQUISIÇÃO DE CANETA ATRAVÉS DE ATA DE REGISTRO DE PREÇOS P/ AS UNIDADES JUDICIÁRIAS DA CAPITAL E INTERIOR - TRATA-SE DE 20.000 uns. PARA ATENDER A TODAS AS UNIDADES JUDICIÁRIAS"/>
    <s v="Unidades"/>
    <n v="20000"/>
    <x v="2"/>
    <n v="2030"/>
    <n v="7560"/>
    <s v="AQUISIÇÃO DE MATERIAIS VISANDO O RESSUPRIMENTO P/ ATENDER ÀS DIVERSAS UNIDADES JUDICIAIS E ADMINISTRATIVAS "/>
    <s v="Baixa"/>
  </r>
  <r>
    <s v="DSP"/>
    <s v="2º GRAU"/>
    <x v="75"/>
    <s v="AQUISIÇÃO DE CANETA ATRAVÉS DE ATA DE REGISTRO DE PREÇOS P/ AS UNIDADES JUDICIÁRIAS DA CAPITAL E INTERIOR - TRATA-SE DE 20.000 uns. PARA ATENDER A TODAS AS UNIDADES JUDICIÁRIAS"/>
    <s v="Unidades"/>
    <n v="20000"/>
    <x v="2"/>
    <n v="2031"/>
    <n v="1260"/>
    <s v="AQUISIÇÃO DE MATERIAIS VISANDO O RESSUPRIMENTO P/ ATENDER ÀS DIVERSAS UNIDADES JUDICIAIS E ADMINISTRATIVAS "/>
    <s v="Baixa"/>
  </r>
  <r>
    <s v="DSP"/>
    <s v="ADMINISTRATIVO"/>
    <x v="75"/>
    <s v="AQUISIÇÃO DE LACRE SEGURANÇA ATRAVÉS DE ATA DE REGISTRO DE PREÇOS P/ AS UNIDADES JUDICIÁRIAS DA CAPITAL E INTERIOR"/>
    <s v="Unidades"/>
    <n v="30000"/>
    <x v="2"/>
    <n v="2000"/>
    <n v="4800"/>
    <s v="AQUISIÇÃO DE MATERIAIS VISANDO O RESSUPRIMENTO P/  ATENDER A UNIDADE DO NÚCLEO DE DOCUMENTAÇÃO "/>
    <s v="Alta"/>
  </r>
  <r>
    <s v="DSP"/>
    <s v="ADMINISTRATIVO"/>
    <x v="75"/>
    <s v="AQUISIÇÃO DE CINTA ELÁSTICA ATRAVÉS DE ATA DE REGISTRO DE PREÇOS P/ AS UNIDADES JUDICIÁRIAS DA CAPITAL E INTERIOR - TRATA-SE DE 15.000 uns. PARA ATENDER A TODAS AS UNIDADES JUDICIÁRIAS"/>
    <s v="Unidades"/>
    <n v="15000"/>
    <x v="2"/>
    <n v="2000"/>
    <n v="2700"/>
    <s v="AQUISIÇÃO DE MATERIAIS VISANDO O RESSUPRIMENTO P/ ATENDER ÀS DIVERSAS UNIDADES JUDICIAIS E ADMINISTRATIVAS "/>
    <s v="Baixa"/>
  </r>
  <r>
    <s v="DSP"/>
    <s v="1º GRAU"/>
    <x v="75"/>
    <s v="AQUISIÇÃO DE CINTA ELÁSTICA ATRAVÉS DE ATA DE REGISTRO DE PREÇOS P/ AS UNIDADES JUDICIÁRIAS DA CAPITAL E INTERIOR - TRATA-SE DE 15.000 uns. PARA ATENDER A TODAS AS UNIDADES JUDICIÁRIAS"/>
    <s v="Unidades"/>
    <n v="15000"/>
    <x v="2"/>
    <n v="2030"/>
    <n v="5400"/>
    <s v="AQUISIÇÃO DE MATERIAIS VISANDO O RESSUPRIMENTO P/ ATENDER ÀS DIVERSAS UNIDADES JUDICIAIS E ADMINISTRATIVAS "/>
    <s v="Baixa"/>
  </r>
  <r>
    <s v="DSP"/>
    <s v="2º GRAU"/>
    <x v="75"/>
    <s v="AQUISIÇÃO DE CINTA ELÁSTICA ATRAVÉS DE ATA DE REGISTRO DE PREÇOS P/ AS UNIDADES JUDICIÁRIAS DA CAPITAL E INTERIOR - TRATA-SE DE 15.000 uns. PARA ATENDER A TODAS AS UNIDADES JUDICIÁRIAS"/>
    <s v="Unidades"/>
    <n v="15000"/>
    <x v="2"/>
    <n v="2031"/>
    <n v="900"/>
    <s v="AQUISIÇÃO DE MATERIAIS VISANDO O RESSUPRIMENTO P/ ATENDER ÀS DIVERSAS UNIDADES JUDICIAIS E ADMINISTRATIVAS "/>
    <s v="Baixa"/>
  </r>
  <r>
    <s v="DSP"/>
    <s v="ADMINISTRATIVO"/>
    <x v="75"/>
    <s v="AQUISIÇÃO DE GARRAFA TÉRMICA ATRAVÉS DE ATA DE REGISTRO DE PREÇOS P/ AS UNIDADES JUDICIÁRIAS DA CAPITAL E INTERIOR - TRATA-SE DE 450 uns. PARA ATENDER A TODAS AS UNIDADES JUDICIÁRIAS"/>
    <s v="Unidades"/>
    <n v="450"/>
    <x v="2"/>
    <n v="2000"/>
    <n v="3630"/>
    <s v="AQUISIÇÃO DE MATERIAIS VISANDO O RESSUPRIMENTO P/ ATENDER ÀS DIVERSAS UNIDADES JUDICIAIS E ADMINISTRATIVAS "/>
    <s v="Baixa"/>
  </r>
  <r>
    <s v="DSP"/>
    <s v="1º GRAU"/>
    <x v="75"/>
    <s v="AQUISIÇÃO DE GARRAFA TÉRMICA ATRAVÉS DE ATA DE REGISTRO DE PREÇOS P/ AS UNIDADES JUDICIÁRIAS DA CAPITAL E INTERIOR - TRATA-SE DE 450 uns. PARA ATENDER A TODAS AS UNIDADES JUDICIÁRIAS"/>
    <s v="Unidades"/>
    <n v="450"/>
    <x v="2"/>
    <n v="2030"/>
    <n v="7260"/>
    <s v="AQUISIÇÃO DE MATERIAIS VISANDO O RESSUPRIMENTO P/ ATENDER ÀS DIVERSAS UNIDADES JUDICIAIS E ADMINISTRATIVAS "/>
    <s v="Baixa"/>
  </r>
  <r>
    <s v="DSP"/>
    <s v="2º GRAU"/>
    <x v="75"/>
    <s v="AQUISIÇÃO DE GARRAFA TÉRMICA ATRAVÉS DE ATA DE REGISTRO DE PREÇOS P/ AS UNIDADES JUDICIÁRIAS DA CAPITAL E INTERIOR - TRATA-SE DE 450 uns. PARA ATENDER A TODAS AS UNIDADES JUDICIÁRIAS"/>
    <s v="Unidades"/>
    <n v="450"/>
    <x v="2"/>
    <n v="2031"/>
    <n v="1210"/>
    <s v="AQUISIÇÃO DE MATERIAIS VISANDO O RESSUPRIMENTO P/ ATENDER ÀS DIVERSAS UNIDADES JUDICIAIS E ADMINISTRATIVAS "/>
    <s v="Baixa"/>
  </r>
  <r>
    <s v="DSP"/>
    <s v="ADMINISTRATIVO"/>
    <x v="75"/>
    <s v="AQUISIÇÃO DE ESCADA ATRAVÉS DE ATA DE REGISTRO DE PREÇOS P/ AS UNIDADES JUDICIÁRIAS DA CAPITAL E INTERIOR - TRATA-SE DE 60 uns. PARA ATENDER A TODAS AS UNIDADES JUDICIÁRIAS"/>
    <s v="Unidades"/>
    <n v="60"/>
    <x v="2"/>
    <n v="2000"/>
    <n v="2752.8"/>
    <s v="AQUISIÇÃO DE MATERIAIS VISANDO O RESSUPRIMENTO P/ ATENDER ÀS DIVERSAS UNIDADES JUDICIAIS E ADMINISTRATIVAS "/>
    <s v="Média"/>
  </r>
  <r>
    <s v="DSP"/>
    <s v="1º GRAU"/>
    <x v="75"/>
    <s v="AQUISIÇÃO DE ESCADA ATRAVÉS DE ATA DE REGISTRO DE PREÇOS P/ AS UNIDADES JUDICIÁRIAS DA CAPITAL E INTERIOR - TRATA-SE DE 60 uns. PARA ATENDER A TODAS AS UNIDADES JUDICIÁRIAS"/>
    <s v="Unidades"/>
    <n v="60"/>
    <x v="2"/>
    <n v="2030"/>
    <n v="4129.2"/>
    <s v="AQUISIÇÃO DE MATERIAIS VISANDO O RESSUPRIMENTO P/ ATENDER ÀS DIVERSAS UNIDADES JUDICIAIS E ADMINISTRATIVAS "/>
    <s v="Média"/>
  </r>
  <r>
    <s v="DSP"/>
    <s v="ADMINISTRATIVO"/>
    <x v="76"/>
    <s v="AQUISIÇÃO DE BANDEIRAS ATRAVÉS DE ATA DE REGISTRO DE PREÇOS P/ AS UNIDADES JUDICIÁRIAS DA CAPITAL E INTERIOR  - TRATA-SE DE 300 uns. PARA ATENDER A TODAS AS UNIDADES JUDICIÁRIAS"/>
    <s v="Unidades"/>
    <n v="300"/>
    <x v="2"/>
    <n v="2000"/>
    <n v="8283.2999999999993"/>
    <s v="AQUISIÇÃO DE MATERIAIS VISANDO O RESSUPRIMENTO P/ ATENDER ÀS DIVERSAS UNIDADES JUDICIAIS E ADMINISTRATIVAS "/>
    <s v="Média"/>
  </r>
  <r>
    <s v="DSP"/>
    <s v="1º GRAU"/>
    <x v="76"/>
    <s v="AQUISIÇÃO DE BANDEIRAS ATRAVÉS DE ATA DE REGISTRO DE PREÇOS P/ AS UNIDADES JUDICIÁRIAS DA CAPITAL E INTERIOR  - TRATA-SE DE 300 uns. PARA ATENDER A TODAS AS UNIDADES JUDICIÁRIAS"/>
    <s v="Unidades"/>
    <n v="300"/>
    <x v="2"/>
    <n v="2030"/>
    <n v="16566.599999999999"/>
    <s v="AQUISIÇÃO DE MATERIAIS VISANDO O RESSUPRIMENTO P/ ATENDER ÀS DIVERSAS UNIDADES JUDICIAIS E ADMINISTRATIVAS "/>
    <s v="Média"/>
  </r>
  <r>
    <s v="DSP"/>
    <s v="2º GRAU"/>
    <x v="76"/>
    <s v="AQUISIÇÃO DE BANDEIRAS ATRAVÉS DE ATA DE REGISTRO DE PREÇOS P/ AS UNIDADES JUDICIÁRIAS DA CAPITAL E INTERIOR  - TRATA-SE DE 300 uns. PARA ATENDER A TODAS AS UNIDADES JUDICIÁRIAS"/>
    <s v="Unidades"/>
    <n v="300"/>
    <x v="2"/>
    <n v="2031"/>
    <n v="2761.1"/>
    <s v="AQUISIÇÃO DE MATERIAIS VISANDO O RESSUPRIMENTO P/ ATENDER ÀS DIVERSAS UNIDADES JUDICIAIS E ADMINISTRATIVAS "/>
    <s v="Média"/>
  </r>
  <r>
    <s v="DSP"/>
    <s v="ADMINISTRATIVO"/>
    <x v="77"/>
    <s v="AQUISIÇÃO DE MATERIAL HIDRÁULICO ATRAVÉS DE ATA DE REGISTRO DE PREÇOS P/ AS UNIDADES JUDICIÁRIAS DA CAPITAL E INTERIOR"/>
    <s v="Contrato - ARP"/>
    <n v="1"/>
    <x v="2"/>
    <n v="2000"/>
    <n v="45000"/>
    <s v="AQUISIÇÃO DE MATERIAIS VISANDO O RESSUPRIMENTO P/ A COORDENAÇÃO DE MANUTENÇÃO ATENDER ÀS DIVERSAS UNIDADES JUDICIAIS E ADMINISTRATIVAS "/>
    <s v="Alta"/>
  </r>
  <r>
    <s v="DSP"/>
    <s v="1º GRAU"/>
    <x v="77"/>
    <s v="AQUISIÇÃO DE MATERIAL HIDRÁULICO ATRAVÉS DE ATA DE REGISTRO DE PREÇOS P/ AS UNIDADES JUDICIÁRIAS DA CAPITAL E INTERIOR"/>
    <s v="Contrato - ARP"/>
    <n v="1"/>
    <x v="2"/>
    <n v="2030"/>
    <n v="90000"/>
    <s v="AQUISIÇÃO DE MATERIAIS VISANDO O RESSUPRIMENTO P/ A COORDENAÇÃO DE MANUTENÇÃO ATENDER ÀS DIVERSAS UNIDADES JUDICIAIS E ADMINISTRATIVAS "/>
    <s v="Alta"/>
  </r>
  <r>
    <s v="DSP"/>
    <s v="2º GRAU"/>
    <x v="77"/>
    <s v="AQUISIÇÃO DE MATERIAL HIDRÁULICO ATRAVÉS DE ATA DE REGISTRO DE PREÇOS P/ AS UNIDADES JUDICIÁRIAS DA CAPITAL E INTERIOR"/>
    <s v="Contrato - ARP"/>
    <n v="1"/>
    <x v="2"/>
    <n v="2031"/>
    <n v="15000"/>
    <s v="AQUISIÇÃO DE MATERIAIS VISANDO O RESSUPRIMENTO P/ A COORDENAÇÃO DE MANUTENÇÃO ATENDER ÀS DIVERSAS UNIDADES JUDICIAIS E ADMINISTRATIVAS "/>
    <s v="Alta"/>
  </r>
  <r>
    <s v="DSP"/>
    <s v="ADMINISTRATIVO"/>
    <x v="77"/>
    <s v="AQUISIÇÃO DE MATERIAL ELÉTRICO ATRAVÉS DE ATA DE REGISTRO DE PREÇOS P/ AS UNIDADES JUDICIÁRIAS DA CAPITAL E INTERIOR"/>
    <s v="Contrato - ARP"/>
    <n v="1"/>
    <x v="2"/>
    <n v="2000"/>
    <n v="30000"/>
    <s v="AQUISIÇÃO DE MATERIAIS VISANDO O RESSUPRIMENTO P/ A COORDENAÇÃO DE MANUTENÇÃO ATENDER ÀS DIVERSAS UNIDADES JUDICIAIS E ADMINISTRATIVAS "/>
    <s v="Alta"/>
  </r>
  <r>
    <s v="DSP"/>
    <s v="1º GRAU"/>
    <x v="77"/>
    <s v="AQUISIÇÃO DE MATERIAL ELÉTRICO ATRAVÉS DE ATA DE REGISTRO DE PREÇOS P/ AS UNIDADES JUDICIÁRIAS DA CAPITAL E INTERIOR"/>
    <s v="Contrato - ARP"/>
    <n v="1"/>
    <x v="2"/>
    <n v="2030"/>
    <n v="60000"/>
    <s v="AQUISIÇÃO DE MATERIAIS VISANDO O RESSUPRIMENTO P/ A COORDENAÇÃO DE MANUTENÇÃO ATENDER ÀS DIVERSAS UNIDADES JUDICIAIS E ADMINISTRATIVAS "/>
    <s v="Alta"/>
  </r>
  <r>
    <s v="DSP"/>
    <s v="2º GRAU"/>
    <x v="77"/>
    <s v="AQUISIÇÃO DE MATERIAL ELÉTRICO ATRAVÉS DE ATA DE REGISTRO DE PREÇOS P/ AS UNIDADES JUDICIÁRIAS DA CAPITAL E INTERIOR"/>
    <s v="Contrato - ARP"/>
    <n v="1"/>
    <x v="2"/>
    <n v="2031"/>
    <n v="10000"/>
    <s v="AQUISIÇÃO DE MATERIAIS VISANDO O RESSUPRIMENTO P/ A COORDENAÇÃO DE MANUTENÇÃO ATENDER ÀS DIVERSAS UNIDADES JUDICIAIS E ADMINISTRATIVAS "/>
    <s v="Alta"/>
  </r>
  <r>
    <s v="DSP"/>
    <s v="ADMINISTRATIVO"/>
    <x v="77"/>
    <s v="AQUISIÇÃO DE MATERIAL DE MANUTENÇÃO E CONSERCVAÇÃO DE BENS IMÓVEIS ATRAVÉS DE ATA DE REGISTRO DE PREÇOS P/ AS UNIDADES JUDICIÁRIAS DA CAPITAL E INTERIOR"/>
    <s v="Contrato - ARP"/>
    <n v="1"/>
    <x v="2"/>
    <n v="2000"/>
    <n v="60000"/>
    <s v="AQUISIÇÃO DE MATERIAIS VISANDO O RESSUPRIMENTO P/ A COORDENAÇÃO DE MANUTENÇÃO ATENDER ÀS DIVERSAS UNIDADES JUDICIAIS E ADMINISTRATIVAS "/>
    <s v="Alta"/>
  </r>
  <r>
    <s v="DSP"/>
    <s v="1º GRAU"/>
    <x v="77"/>
    <s v="AQUISIÇÃO DE MATERIAL DE MANUTENÇÃO E CONSERCVAÇÃO DE BENS IMÓVEIS ATRAVÉS DE ATA DE REGISTRO DE PREÇOS P/ AS UNIDADES JUDICIÁRIAS DA CAPITAL E INTERIOR"/>
    <s v="Contrato - ARP"/>
    <n v="1"/>
    <x v="2"/>
    <n v="2030"/>
    <n v="120000"/>
    <s v="AQUISIÇÃO DE MATERIAIS VISANDO O RESSUPRIMENTO P/ A COORDENAÇÃO DE MANUTENÇÃO ATENDER ÀS DIVERSAS UNIDADES JUDICIAIS E ADMINISTRATIVAS "/>
    <s v="Alta"/>
  </r>
  <r>
    <s v="DSP"/>
    <s v="2º GRAU"/>
    <x v="77"/>
    <s v="AQUISIÇÃO DE MATERIAL DE MANUTENÇÃO E CONSERCVAÇÃO DE BENS IMÓVEIS ATRAVÉS DE ATA DE REGISTRO DE PREÇOS P/ AS UNIDADES JUDICIÁRIAS DA CAPITAL E INTERIOR"/>
    <s v="Contrato - ARP"/>
    <n v="1"/>
    <x v="2"/>
    <n v="2031"/>
    <n v="20000"/>
    <s v="AQUISIÇÃO DE MATERIAIS VISANDO O RESSUPRIMENTO P/ A COORDENAÇÃO DE MANUTENÇÃO ATENDER ÀS DIVERSAS UNIDADES JUDICIAIS E ADMINISTRATIVAS "/>
    <s v="Alta"/>
  </r>
  <r>
    <s v="DSP"/>
    <s v="ADMINISTRATIVO"/>
    <x v="78"/>
    <s v="AQUISIÇÃO DE CARROS DE CARGAS E ACESSÓRIOS ATRAVÉS DE ATA DE REGISTRO DE PREÇOS P/ AS UNIDADES JUDICIÁRIAS DA CAPITAL E INTERIOR - TRATA-SE DE 70 uns. PARA ATENDER A TODAS AS UNIDADES JUDICIÁRIAS"/>
    <s v="Unidades"/>
    <n v="70"/>
    <x v="9"/>
    <n v="5341"/>
    <n v="6321.84"/>
    <s v="AQUISIÇÃO DE MATERIAIS VISANDO O RESSUPRIMENTO P/ A COORDENAÇÃO DE MANUTENÇÃO ATENDER ÀS DIVERSAS UNIDADES JUDICIAIS E ADMINISTRATIVAS "/>
    <s v="Alta"/>
  </r>
  <r>
    <s v="DSP"/>
    <s v="1º GRAU"/>
    <x v="78"/>
    <s v="AQUISIÇÃO DE CARROS DE CARGAS E ACESSÓRIOS ATRAVÉS DE ATA DE REGISTRO DE PREÇOS P/ AS UNIDADES JUDICIÁRIAS DA CAPITAL E INTERIOR - TRATA-SE DE 70 uns. PARA ATENDER A TODAS AS UNIDADES JUDICIÁRIAS"/>
    <s v="Unidades"/>
    <n v="70"/>
    <x v="9"/>
    <n v="5442"/>
    <n v="12643.68"/>
    <s v="AQUISIÇÃO DE MATERIAIS VISANDO O RESSUPRIMENTO P/ A COORDENAÇÃO DE MANUTENÇÃO ATENDER ÀS DIVERSAS UNIDADES JUDICIAIS E ADMINISTRATIVAS "/>
    <s v="Alta"/>
  </r>
  <r>
    <s v="DSP"/>
    <s v="2º GRAU"/>
    <x v="78"/>
    <s v="AQUISIÇÃO DE CARROS DE CARGAS E ACESSÓRIOS ATRAVÉS DE ATA DE REGISTRO DE PREÇOS P/ AS UNIDADES JUDICIÁRIAS DA CAPITAL E INTERIOR - TRATA-SE DE 70 uns. PARA ATENDER A TODAS AS UNIDADES JUDICIÁRIAS"/>
    <s v="Unidades"/>
    <n v="70"/>
    <x v="9"/>
    <n v="5443"/>
    <n v="2107.2800000000002"/>
    <s v="AQUISIÇÃO DE MATERIAIS VISANDO O RESSUPRIMENTO P/ A COORDENAÇÃO DE MANUTENÇÃO ATENDER ÀS DIVERSAS UNIDADES JUDICIAIS E ADMINISTRATIVAS "/>
    <s v="Alta"/>
  </r>
  <r>
    <s v="DSP"/>
    <s v="ADMINISTRATIVO"/>
    <x v="79"/>
    <s v="AQUISIÇÃO DE PALETES ATRAVÉS DE ATA DE REGISTRO DE PREÇOS P/ O ALMOXARIFADO"/>
    <s v="Unidades"/>
    <n v="800"/>
    <x v="2"/>
    <n v="2000"/>
    <n v="138306"/>
    <s v="AQUISIÇÃO DE MATERIAIS VISANDO O RESSUPRIMENTO DO ALMOXARIFADO "/>
    <s v="Média"/>
  </r>
  <r>
    <s v="DSP"/>
    <s v="ADMINISTRATIVO"/>
    <x v="80"/>
    <s v="AQUISIÇÃO DE MEDICAMENTOS ATRAVÉS DE ATAS DE REGISTRO DE PREÇOS P/ AS UNIDADES JUDICIÁRIAS DA CAPITAL "/>
    <s v="Contrato - ARP"/>
    <n v="1"/>
    <x v="2"/>
    <n v="2000"/>
    <n v="10000"/>
    <s v="AQUISIÇÃO DE MATERIAIS VISANDO O RESSUPRIMENTO DA DIRETORIA DE ASSISTÊNCIA À SAÚDE "/>
    <s v="Média"/>
  </r>
  <r>
    <s v="DSP"/>
    <s v="ADMINISTRATIVO"/>
    <x v="81"/>
    <s v="AQUISIÇÃO DE MATERIAIS DE MÉDICOS E ODONTOLÓGICOS DE ATAS DE REGISTRO DE PREÇOS P/ AS UNIDADES JUDICIÁRIAS DA CAPITAL "/>
    <s v="Contrato - ARP"/>
    <n v="1"/>
    <x v="2"/>
    <n v="2000"/>
    <n v="93000"/>
    <s v="AQUISIÇÃO DE MATERIAIS VISANDO O RESSUPRIMENTO DA DIRETORIA DE ASSISTÊNCIA À SAÚDE "/>
    <s v="Média"/>
  </r>
  <r>
    <s v="DSP"/>
    <s v="ADMINISTRATIVO"/>
    <x v="82"/>
    <s v="AQUISIÇÃO DE PAPEL HIGIÊNICO ATRAVÉS DE ATA DE REGISTRO DE PREÇOS P/ AS UNIDADES JUDICIÁRIAS DA CAPITAL E INTERIOR - TRATA-SE DE 9.000 pcts. PARA ATENDER A TODAS AS UNIDADES JUDICIÁRIAS"/>
    <s v="Pacotes"/>
    <n v="9000"/>
    <x v="2"/>
    <n v="2000"/>
    <n v="72066"/>
    <s v="AQUISIÇÃO DE MATERIAIS VISANDO O RESSUPRIMENTO P/ ATENDER ÀS DIVERSAS UNIDADES JUDICIAIS E ADMINISTRATIVAS "/>
    <s v="Alta"/>
  </r>
  <r>
    <s v="DSP"/>
    <s v="1º GRAU"/>
    <x v="82"/>
    <s v="AQUISIÇÃO DE PAPEL HIGIÊNICO ATRAVÉS DE ATA DE REGISTRO DE PREÇOS P/ AS UNIDADES JUDICIÁRIAS DA CAPITAL E INTERIOR - TRATA-SE DE 9.000 pcts. PARA ATENDER A TODAS AS UNIDADES JUDICIÁRIAS"/>
    <s v="Pacotes"/>
    <n v="9000"/>
    <x v="2"/>
    <n v="2030"/>
    <n v="144132"/>
    <s v="AQUISIÇÃO DE MATERIAIS VISANDO O RESSUPRIMENTO P/ ATENDER ÀS DIVERSAS UNIDADES JUDICIAIS E ADMINISTRATIVAS "/>
    <s v="Alta"/>
  </r>
  <r>
    <s v="DSP"/>
    <s v="2º GRAU"/>
    <x v="82"/>
    <s v="AQUISIÇÃO DE PAPEL HIGIÊNICO ATRAVÉS DE ATA DE REGISTRO DE PREÇOS P/ AS UNIDADES JUDICIÁRIAS DA CAPITAL E INTERIOR - TRATA-SE DE 9.000 pcts. PARA ATENDER A TODAS AS UNIDADES JUDICIÁRIAS"/>
    <s v="Pacotes"/>
    <n v="9000"/>
    <x v="2"/>
    <n v="2031"/>
    <n v="24022"/>
    <s v="AQUISIÇÃO DE MATERIAIS VISANDO O RESSUPRIMENTO P/ ATENDER ÀS DIVERSAS UNIDADES JUDICIAIS E ADMINISTRATIVAS "/>
    <s v="Alta"/>
  </r>
  <r>
    <s v="DSP"/>
    <s v="ADMINISTRATIVO"/>
    <x v="82"/>
    <s v="AQUISIÇÃO DE MATERIAIS DE LIMPEZA DIVERSOS ATRAVÉS DE ATA DE REGISTRO DE PREÇOS P/ AS UNIDADES JUDICIÁRIAS DA CAPITAL E INTERIOR - TRATA-SE DE 250.000 uns/pcts. PARA ATENDER A TODAS AS UNIDADES JUDICIÁRIAS"/>
    <s v="Pacotes"/>
    <n v="250000"/>
    <x v="2"/>
    <n v="2000"/>
    <n v="90000"/>
    <s v="AQUISIÇÃO DE MATERIAIS VISANDO O RESSUPRIMENTO P/ ATENDER ÀS DIVERSAS UNIDADES JUDICIAIS E ADMINISTRATIVAS "/>
    <s v="Alta"/>
  </r>
  <r>
    <s v="DSP"/>
    <s v="1º GRAU"/>
    <x v="82"/>
    <s v="AQUISIÇÃO DE MATERIAIS DE LIMPEZA DIVERSOS ATRAVÉS DE ATA DE REGISTRO DE PREÇOS P/ AS UNIDADES JUDICIÁRIAS DA CAPITAL E INTERIOR - TRATA-SE DE 250.000 uns/pcts. PARA ATENDER A TODAS AS UNIDADES JUDICIÁRIAS"/>
    <s v="Pacotes"/>
    <n v="250000"/>
    <x v="2"/>
    <n v="2030"/>
    <n v="180000"/>
    <s v="AQUISIÇÃO DE MATERIAIS VISANDO O RESSUPRIMENTO P/ ATENDER ÀS DIVERSAS UNIDADES JUDICIAIS E ADMINISTRATIVAS "/>
    <s v="Alta"/>
  </r>
  <r>
    <s v="DSP"/>
    <s v="2º GRAU"/>
    <x v="82"/>
    <s v="AQUISIÇÃO DE MATERIAIS DE LIMPEZA DIVERSOS ATRAVÉS DE ATA DE REGISTRO DE PREÇOS P/ AS UNIDADES JUDICIÁRIAS DA CAPITAL E INTERIOR - TRATA-SE DE 250.000 uns/pcts. PARA ATENDER A TODAS AS UNIDADES JUDICIÁRIAS"/>
    <s v="Pacotes"/>
    <n v="250000"/>
    <x v="2"/>
    <n v="2031"/>
    <n v="30000"/>
    <s v="AQUISIÇÃO DE MATERIAIS VISANDO O RESSUPRIMENTO P/ ATENDER ÀS DIVERSAS UNIDADES JUDICIAIS E ADMINISTRATIVAS "/>
    <s v="Alta"/>
  </r>
  <r>
    <s v="DSP"/>
    <s v="ADMINISTRATIVO"/>
    <x v="83"/>
    <s v="AQUISIÇÃO DE PNEUS ATRAVÉS DE ATA DE REGISTRO DE PREÇOS P/ OS VÉICULOS PRÓPRIOS DO PODER JUDICIÁRIO"/>
    <s v="Unidades"/>
    <n v="200"/>
    <x v="2"/>
    <n v="2000"/>
    <n v="122636"/>
    <s v="AQUISIÇÃO DE MATERIAIS VISANDO O RESSUPRIMENTO P/ COORDENAÇÃO DE TRANSPORTE "/>
    <s v="Alta"/>
  </r>
  <r>
    <s v="DSP"/>
    <s v="ADMINISTRATIVO"/>
    <x v="84"/>
    <s v="AQUISIÇÃO DE MATERIAL PROCESS. DADOS P/ AS UNIDADES JUDICIÁRIAS DA CAPITAL E INTERIOR"/>
    <s v="Unidades"/>
    <n v="700"/>
    <x v="2"/>
    <n v="2000"/>
    <n v="16500"/>
    <s v="AQUISIÇÃO DE MATERIAIS VISANDO O RESSUPRIMENTO P/ ATENDER ÀS DIVERSAS UNIDADES JUDICIAIS E ADMINISTRATIVAS "/>
    <s v="Média"/>
  </r>
  <r>
    <s v="DSP"/>
    <s v="1º GRAU"/>
    <x v="84"/>
    <s v="AQUISIÇÃO DE MATERIAL PROCESS. DADOS P/ AS UNIDADES JUDICIÁRIAS DA CAPITAL E INTERIOR"/>
    <s v="Unidades"/>
    <n v="700"/>
    <x v="2"/>
    <n v="2030"/>
    <n v="33300"/>
    <s v="AQUISIÇÃO DE MATERIAIS VISANDO O RESSUPRIMENTO P/ ATENDER ÀS DIVERSAS UNIDADES JUDICIAIS E ADMINISTRATIVAS "/>
    <s v="Média"/>
  </r>
  <r>
    <s v="DSP"/>
    <s v="2º GRAU"/>
    <x v="84"/>
    <s v="AQUISIÇÃO DE MATERIAL PROCESS. DADOS P/ AS UNIDADES JUDICIÁRIAS DA CAPITAL E INTERIOR"/>
    <s v="Unidades"/>
    <n v="700"/>
    <x v="2"/>
    <n v="2031"/>
    <n v="5500"/>
    <s v="AQUISIÇÃO DE MATERIAIS VISANDO O RESSUPRIMENTO P/ ATENDER ÀS DIVERSAS UNIDADES JUDICIAIS E ADMINISTRATIVAS "/>
    <s v="Média"/>
  </r>
  <r>
    <s v="DSP"/>
    <s v="ADMINISTRATIVO"/>
    <x v="85"/>
    <s v="AQUISIÇÃO DE AÇUÇAR ATRAVÉS DE ATA DE REGISTRO DE PREÇOS P/ AS UNIDADES JUDICIÁRIAS DA CAPITAL - TRATA-SE DE 7.000 kg  PARA ATENDER A TODAS AS UNIDADES JUDICIÁRIAS"/>
    <s v="Kilogramas (Kg)"/>
    <n v="7000"/>
    <x v="2"/>
    <n v="2000"/>
    <n v="7665"/>
    <s v="AQUISIÇÃO DE MATERIAIS VISANDO O RESSUPRIMENTO P/ ÀS COPAS DOS PRÉDIOS DA CAPITAL "/>
    <s v="Baixa"/>
  </r>
  <r>
    <s v="DSP"/>
    <s v="1º GRAU"/>
    <x v="85"/>
    <s v="AQUISIÇÃO DE AÇUÇAR ATRAVÉS DE ATA DE REGISTRO DE PREÇOS P/ AS UNIDADES JUDICIÁRIAS DA CAPITAL - TRATA-SE DE 7.000 kg  PARA ATENDER A TODAS AS UNIDADES JUDICIÁRIAS"/>
    <s v="Kilogramas (Kg)"/>
    <n v="7000"/>
    <x v="2"/>
    <n v="2030"/>
    <n v="15330"/>
    <s v="AQUISIÇÃO DE MATERIAIS VISANDO O RESSUPRIMENTO P/ ÀS COPAS DOS PRÉDIOS DA CAPITAL "/>
    <s v="Baixa"/>
  </r>
  <r>
    <s v="DSP"/>
    <s v="2º GRAU"/>
    <x v="85"/>
    <s v="AQUISIÇÃO DE AÇUÇAR ATRAVÉS DE ATA DE REGISTRO DE PREÇOS P/ AS UNIDADES JUDICIÁRIAS DA CAPITAL - TRATA-SE DE 7.000 kg  PARA ATENDER A TODAS AS UNIDADES JUDICIÁRIAS"/>
    <s v="Kilogramas (Kg)"/>
    <n v="7000"/>
    <x v="2"/>
    <n v="2031"/>
    <n v="2555"/>
    <s v="AQUISIÇÃO DE MATERIAIS VISANDO O RESSUPRIMENTO P/ ÀS COPAS DOS PRÉDIOS DA CAPITAL "/>
    <s v="Baixa"/>
  </r>
  <r>
    <s v="DSP"/>
    <s v="2º GRAU"/>
    <x v="85"/>
    <s v="AQUISIÇÃO DE LEITE DEVÉS E ATAS DE REGISTRO DE PREÇOS P/ AS UNIDADES JUDICIÁRIAS DA CAPITAL "/>
    <s v="Litros (L)"/>
    <n v="400"/>
    <x v="2"/>
    <n v="2031"/>
    <n v="7140"/>
    <s v="AQUISIÇÃO DE MATERIAIS VISANDO O RESSUPRIMENTO P/ ÀS COPAS DOS PRÉDIOS DA CAPITAL "/>
    <s v="Baixa"/>
  </r>
  <r>
    <s v="DSP"/>
    <s v="ADMINISTRATIVO"/>
    <x v="85"/>
    <s v="AQUISIÇÃO DE CAFÉ ATRAVÉS DE ATA DE REGISTRO DE PREÇOS P/ AS UNIDADES JUDICIÁRIAS DA CAPITAL  - TRATA-SE DE 20.000 kg  PARA ATENDER A TODAS AS UNIDADES JUDICIÁRIAS"/>
    <s v="Kilogramas (Kg)"/>
    <n v="20000"/>
    <x v="2"/>
    <n v="2000"/>
    <n v="33480"/>
    <s v="AQUISIÇÃO DE MATERIAIS VISANDO O RESSUPRIMENTO P/ ÀS COPAS DOS PRÉDIOS DA CAPITAL "/>
    <s v="Baixa"/>
  </r>
  <r>
    <s v="DSP"/>
    <s v="1º GRAU"/>
    <x v="85"/>
    <s v="AQUISIÇÃO DE CAFÉ ATRAVÉS DE ATA DE REGISTRO DE PREÇOS P/ AS UNIDADES JUDICIÁRIAS DA CAPITAL - TRATA-SE DE 20.000 kg  PARA ATENDER A TODAS AS UNIDADES JUDICIÁRIAS"/>
    <s v="Kilogramas (Kg)"/>
    <n v="20000"/>
    <x v="2"/>
    <n v="2030"/>
    <n v="66960"/>
    <s v="AQUISIÇÃO DE MATERIAIS VISANDO O RESSUPRIMENTO P/ ÀS COPAS DOS PRÉDIOS DA CAPITAL "/>
    <s v="Baixa"/>
  </r>
  <r>
    <s v="DSP"/>
    <s v="2º GRAU"/>
    <x v="85"/>
    <s v="AQUISIÇÃO DE CAFÉ ATRAVÉS DE ATA DE REGISTRO DE PREÇOS P/ AS UNIDADES JUDICIÁRIAS DA CAPITAL - TRATA-SE DE 20.000 kg  PARA ATENDER A TODAS AS UNIDADES JUDICIÁRIAS"/>
    <s v="Kilogramas (Kg)"/>
    <n v="20000"/>
    <x v="2"/>
    <n v="2031"/>
    <n v="11160"/>
    <s v="AQUISIÇÃO DE MATERIAIS VISANDO O RESSUPRIMENTO P/ ÀS COPAS DOS PRÉDIOS DA CAPITAL "/>
    <s v="Baixa"/>
  </r>
  <r>
    <s v="DSP"/>
    <s v="2º GRAU"/>
    <x v="85"/>
    <s v="AQUISIÇÃO DE FRUTAS ATRAVÉS DE ATA DE REGISTRO DE PREÇOS P/ AS UNIDADES JUDICIÁRIAS DA CAPITAL "/>
    <s v="Kilogramas (Kg)"/>
    <n v="15000"/>
    <x v="2"/>
    <n v="2031"/>
    <n v="103998.2"/>
    <s v="AQUISIÇÃO DE MATERIAIS VISANDO O RESSUPRIMENTO P/ À COPA DO PRÉDIO DO TRIBUNAL "/>
    <s v="Baixa"/>
  </r>
  <r>
    <s v="DSP"/>
    <s v="ADMINISTRATIVO"/>
    <x v="86"/>
    <s v="AQUISIÇÃO DE CAFETEIRA DOMÉSTICA ATRAVÉS DE ATA DE REGISTRO DE PREÇOS P/ AS UNIDADES JUDICIÁRIAS DA CAPITAL  - TRATA-SE 50 uns.  PARA ATENDER A TODAS AS UNIDADES JUDICIÁRIAS"/>
    <s v="Unidades"/>
    <n v="50"/>
    <x v="2"/>
    <n v="2000"/>
    <n v="2190"/>
    <s v="AQUISIÇÃO DE MATERIAIS VISANDO O RESSUPRIMENTO P/ ATENDER ÀS DIVERSAS UNIDADES JUDICIAIS E ADMINISTRATIVAS "/>
    <s v="Baixa"/>
  </r>
  <r>
    <s v="DSP"/>
    <s v="1º GRAU"/>
    <x v="86"/>
    <s v="AQUISIÇÃO DE CAFETEIRA DOMÉSTICA ATRAVÉS DE ATA DE REGISTRO DE PREÇOS P/ AS UNIDADES JUDICIÁRIAS DA CAPITAL  - TRATA-SE 50 uns.  PARA ATENDER A TODAS AS UNIDADES JUDICIÁRIAS"/>
    <s v="Unidades"/>
    <n v="50"/>
    <x v="2"/>
    <n v="2030"/>
    <n v="4380"/>
    <s v="AQUISIÇÃO DE MATERIAIS VISANDO O RESSUPRIMENTO P/ ATENDER ÀS DIVERSAS UNIDADES JUDICIAIS E ADMINISTRATIVAS "/>
    <s v="Baixa"/>
  </r>
  <r>
    <s v="DSP"/>
    <s v="2º GRAU"/>
    <x v="86"/>
    <s v="AQUISIÇÃO DE CAFETEIRA DOMÉSTICA ATRAVÉS DE ATA DE REGISTRO DE PREÇOS P/ AS UNIDADES JUDICIÁRIAS DA CAPITAL  - TRATA-SE 50 uns.  PARA ATENDER A TODAS AS UNIDADES JUDICIÁRIAS"/>
    <s v="Unidades"/>
    <n v="50"/>
    <x v="2"/>
    <n v="2031"/>
    <n v="730"/>
    <s v="AQUISIÇÃO DE MATERIAIS VISANDO O RESSUPRIMENTO P/ ATENDER ÀS DIVERSAS UNIDADES JUDICIAIS E ADMINISTRATIVAS "/>
    <s v="Baixa"/>
  </r>
  <r>
    <s v="DSP"/>
    <s v="ADMINISTRATIVO"/>
    <x v="86"/>
    <s v="AQUISIÇÃO DE VENTILADOR ATRAVÉS DE ATA DE REGISTRO DE PREÇOS P/ AS UNIDADES JUDICIÁRIAS DA CAPITAL - TRATA-SE 100 uns.  PARA ATENDER A TODAS AS UNIDADES JUDICIÁRIAS"/>
    <s v="Unidades"/>
    <n v="100"/>
    <x v="2"/>
    <n v="2000"/>
    <n v="5208.8"/>
    <s v="AQUISIÇÃO DE MATERIAIS VISANDO O RESSUPRIMENTO P/ ATENDER ÀS DIVERSAS UNIDADES JUDICIAIS E ADMINISTRATIVAS "/>
    <s v="Média"/>
  </r>
  <r>
    <s v="DSP"/>
    <s v="1º GRAU"/>
    <x v="86"/>
    <s v="AQUISIÇÃO DE VENTILADOR ATRAVÉS DE ATA DE REGISTRO DE PREÇOS P/ AS UNIDADES JUDICIÁRIAS DA CAPITAL - TRATA-SE 100 uns.  PARA ATENDER A TODAS AS UNIDADES JUDICIÁRIAS"/>
    <s v="Unidades"/>
    <n v="100"/>
    <x v="2"/>
    <n v="2030"/>
    <n v="7813.2"/>
    <s v="AQUISIÇÃO DE MATERIAIS VISANDO O RESSUPRIMENTO P/ ATENDER ÀS DIVERSAS UNIDADES JUDICIAIS E ADMINISTRATIVAS "/>
    <s v="Média"/>
  </r>
  <r>
    <s v="DSP"/>
    <s v="ADMINISTRATIVO"/>
    <x v="87"/>
    <s v="AQUISIÇÃO DE CARIMBOS ATRAVÉS DE ATA DE REGISTRO DE PREÇOS P/ AS UNIDADES JUDICIÁRIAS DA CAPITAL "/>
    <s v="Unidades"/>
    <n v="500"/>
    <x v="2"/>
    <n v="2000"/>
    <n v="16610"/>
    <s v="AQUISIÇÃO DE MATERIAIS VISANDO O RESSUPRIMENTO P/ ATENDER ÀS DIVERSAS UNIDADES JUDICIAIS E ADMINISTRATIVAS "/>
    <s v="Baixa"/>
  </r>
  <r>
    <s v="DSP"/>
    <s v="2º GRAU"/>
    <x v="88"/>
    <s v="AQUISIÇÃO DE OPAS ATRAVÉS DE ATA DE REGISTRO DE PREÇOS P/ AS UNIDADES JUDICIÁRIAS DA CAPITAL E INTERIOR"/>
    <s v="Unidades"/>
    <n v="200"/>
    <x v="2"/>
    <n v="2031"/>
    <n v="43800"/>
    <s v="AQUISIÇÃO DE MATERIAIS VISANDO O RESSUPRIMENTO P/ ATENDER ÀS DIVERSAS UNIDADES JUDICIAIS "/>
    <s v="Alta"/>
  </r>
  <r>
    <s v="DSP"/>
    <s v="ADMINISTRATIVO"/>
    <x v="89"/>
    <s v="CONTRATAÇÃO DE PRESTAÇÃO DE SERVIÇOS CONTINUADOS DE LOGÍSTICA DE MATERAIS DOS ALMOXARIFADO"/>
    <s v="Contrato"/>
    <n v="1"/>
    <x v="2"/>
    <n v="2000"/>
    <n v="1673055.36"/>
    <s v="CONTRATAÇÃO DE SERVIÇO VISANDO LOGÍSTICA DE ALMOXARIFADO PARA RESSUPRIMENTO DAS DIVERSAS UNIDADES DO PODER JUDICIÁRIO"/>
    <s v="Alta"/>
  </r>
  <r>
    <s v="DSP"/>
    <s v="ADMINISTRATIVO"/>
    <x v="90"/>
    <s v="CONTRATAÇÃO DE SERVIÇOS DE APOIO ADMINISTRATIVO NA ÁREA DE PESQUISA DE PREÇOS"/>
    <s v="Contrato"/>
    <n v="1"/>
    <x v="2"/>
    <n v="2000"/>
    <n v="648397.19999999995"/>
    <s v="CONTRATAÇÃO DE SERVIÇO PARA APOIO ADMINISTRATIVO VISANDO INSTRUÇÃO DOS PROCESSOS P/ AQUISIÇÕES DE MATERIAIS E SERVIÇOS"/>
    <s v="Alta"/>
  </r>
  <r>
    <s v="DSP"/>
    <s v="ADMINISTRATIVO"/>
    <x v="91"/>
    <s v="CONTRATAÇÃO DE SERVIÇOS ESPECIALIZADOS DE SEGURO P/ COBERTURA DOS BENS MÓVEIS E IMÓVEIS "/>
    <s v="Contrato"/>
    <n v="1"/>
    <x v="2"/>
    <n v="2000"/>
    <n v="442211.55"/>
    <s v="CONTRATAÇÃO DE SERVIÇO P/ FINS DE SEGURO DOS IMÓVEIS, VISANDO PREVENIR-SE CONTRA EVENTUAIS DANOS"/>
    <s v="Média"/>
  </r>
  <r>
    <s v="DSP"/>
    <s v="2º GRAU"/>
    <x v="92"/>
    <s v="CONTRAÇÃO DE SERVIÇOS ESPECIALIZADOS DE ALIMENTAÇÃO PARA FORNECIMENTO DE REFEIÇÕES, COFFE BREAK E LANCHES, PARA AS SESSÕES NO PRÉDIO DO TRIBUNAL DE JUSTIÇA"/>
    <s v="Contrato"/>
    <n v="1"/>
    <x v="2"/>
    <n v="2031"/>
    <n v="694980"/>
    <s v="CONTRATAÇÃO P/ FORNECIMENTO DE ALIMENTAÇÃO P/ AS SESSÕES DO TRIBUNAL PLENO, CÂMARAS E COMISSÕES"/>
    <s v="Média"/>
  </r>
  <r>
    <s v="DSP"/>
    <s v="ADMINISTRATIVO"/>
    <x v="93"/>
    <s v="CONTRATAÇÃO DE EMPRESA ESPECIALIZADA P/ REALIZAÇÃO DE INEVENTÁRIO DE BENS PATRIMONIAIS MÓVEIS, IMÓVEIS E ATIVO INTANGÍVEL"/>
    <s v="Contrato"/>
    <n v="1"/>
    <x v="2"/>
    <n v="2000"/>
    <n v="1200000"/>
    <s v="CONTRATAÇÃO DE SERVIÇO P/ INVENTÁRIO DOS BENS MÓVEIS, IMÓVEIS E INTAGÍVEIS DO PODER JUDICIÁRIO"/>
    <s v="Alta"/>
  </r>
  <r>
    <s v="DSP"/>
    <s v="ADMINISTRATIVO"/>
    <x v="94"/>
    <s v="AQUISIÇÃO DE BOMBAS HIDRÁULICAS ATRAVÉS DE ATA DE REGISTRO DE PREÇOS PARA REPOSIÇÕES NAS UNIDADES JUDICIÁRIAS DA CAPITAL E INTERIOR  - TRATA-SE 23 uns.  PARA ATENDER A TODAS AS UNIDADES JUDICIÁRIAS"/>
    <s v="Unidades"/>
    <n v="23"/>
    <x v="9"/>
    <n v="5341"/>
    <n v="8155.63"/>
    <s v="AQUISIÇÃO DE MATERIAIS VISANDO O RESSUPRIMENTO P/ ATENDER ÀS DIVERSAS UNIDADES JUDICIAIS E ADMINISTRATIVAS "/>
    <s v="Alta"/>
  </r>
  <r>
    <s v="DSP"/>
    <s v="1º GRAU"/>
    <x v="94"/>
    <s v="AQUISIÇÃO DE BOMBAS HIDRÁULICAS ATRAVÉS DE ATA DE REGISTRO DE PREÇOS PARA REPOSIÇÕES NAS UNIDADES JUDICIÁRIAS DA CAPITAL E INTERIOR  - TRATA-SE 23 uns.  PARA ATENDER A TODAS AS UNIDADES JUDICIÁRIAS"/>
    <s v="Unidades"/>
    <n v="23"/>
    <x v="9"/>
    <n v="5442"/>
    <n v="12233.46"/>
    <s v="AQUISIÇÃO DE MATERIAIS VISANDO O RESSUPRIMENTO P/ ATENDER ÀS DIVERSAS UNIDADES JUDICIAIS E ADMINISTRATIVAS "/>
    <s v="Alta"/>
  </r>
  <r>
    <s v="DSP"/>
    <s v="ADMINISTRATIVO"/>
    <x v="95"/>
    <s v="AQUISIÇÃO DE ARMÁRIOS ATRAVÉS DE ATA DE REGISTRO DE PREÇOS PARA REPOSIÇÕES NAS UNIDADES JUDICIÁRIAS DA CAPITAL E INTERIOR - TRATA-SE 495 uns.  PARA ATENDER A TODAS AS UNIDADES JUDICIÁRIAS"/>
    <s v="Unidades"/>
    <n v="495"/>
    <x v="9"/>
    <n v="5341"/>
    <n v="65943.649999999994"/>
    <s v="AQUISIÇÃO DE MATERIAIS VISANDO O RESSUPRIMENTO P/ ATENDER ÀS DIVERSAS UNIDADES JUDICIAIS E ADMINISTRATIVAS "/>
    <s v="Média"/>
  </r>
  <r>
    <s v="DSP"/>
    <s v="1º GRAU"/>
    <x v="95"/>
    <s v="AQUISIÇÃO DE ARMÁRIOS ATRAVÉS DE ATA DE REGISTRO DE PREÇOS PARA REPOSIÇÕES NAS UNIDADES JUDICIÁRIAS DA CAPITAL E INTERIOR - TRATA-SE 495 uns.  PARA ATENDER A TODAS AS UNIDADES JUDICIÁRIAS"/>
    <s v="Unidades"/>
    <n v="495"/>
    <x v="9"/>
    <n v="5442"/>
    <n v="158264.76"/>
    <s v="AQUISIÇÃO DE MATERIAIS VISANDO O RESSUPRIMENTO P/ ATENDER ÀS DIVERSAS UNIDADES JUDICIAIS E ADMINISTRATIVAS "/>
    <s v="Média"/>
  </r>
  <r>
    <s v="DSP"/>
    <s v="2º GRAU"/>
    <x v="95"/>
    <s v="AQUISIÇÃO DE ARMÁRIOS ATRAVÉS DE ATA DE REGISTRO DE PREÇOS PARA REPOSIÇÕES NAS UNIDADES JUDICIÁRIAS DA CAPITAL E INTERIOR - TRATA-SE 495 uns.  PARA ATENDER A TODAS AS UNIDADES JUDICIÁRIAS"/>
    <s v="Unidades"/>
    <n v="495"/>
    <x v="9"/>
    <n v="5443"/>
    <n v="39566.19"/>
    <s v="AQUISIÇÃO DE MATERIAIS VISANDO O RESSUPRIMENTO P/ ATENDER ÀS DIVERSAS UNIDADES JUDICIAIS E ADMINISTRATIVAS "/>
    <s v="Média"/>
  </r>
  <r>
    <s v="DSP"/>
    <s v="ADMINISTRATIVO"/>
    <x v="95"/>
    <s v="AQUISIÇÃO DE MESAS ATRAVÉS DE ATA DE REGISTRO DE PREÇOS PARA UNIDADES JUDICIÁRIAS DA CAPITAL E INTERIOR - TRATA-SE 955 uns.  PARA ATENDER A TODAS AS UNIDADES JUDICIÁRIAS"/>
    <s v="Unidades"/>
    <n v="955"/>
    <x v="9"/>
    <n v="5341"/>
    <n v="150935.79999999999"/>
    <s v="AQUISIÇÃO DE MATERIAIS VISANDO O RESSUPRIMENTO P/ ATENDER ÀS DIVERSAS UNIDADES JUDICIAIS E ADMINISTRATIVAS "/>
    <s v="Alta"/>
  </r>
  <r>
    <s v="DSP"/>
    <s v="1º GRAU"/>
    <x v="95"/>
    <s v="AQUISIÇÃO DE MESAS ATRAVÉS DE ATA DE REGISTRO DE PREÇOS PARA UNIDADES JUDICIÁRIAS DA CAPITAL E INTERIOR - TRATA-SE 955 uns.  PARA ATENDER A TODAS AS UNIDADES JUDICIÁRIAS"/>
    <s v="Unidades"/>
    <n v="955"/>
    <x v="9"/>
    <n v="5442"/>
    <n v="362245.92"/>
    <s v="AQUISIÇÃO DE MATERIAIS VISANDO O RESSUPRIMENTO P/ ATENDER ÀS DIVERSAS UNIDADES JUDICIAIS E ADMINISTRATIVAS "/>
    <s v="Alta"/>
  </r>
  <r>
    <s v="DSP"/>
    <s v="2º GRAU"/>
    <x v="95"/>
    <s v="AQUISIÇÃO DE MESAS ATRAVÉS DE ATA DE REGISTRO DE PREÇOS PARA UNIDADES JUDICIÁRIAS DA CAPITAL E INTERIOR - TRATA-SE 955 uns.  PARA ATENDER A TODAS AS UNIDADES JUDICIÁRIAS"/>
    <s v="Unidades"/>
    <n v="955"/>
    <x v="9"/>
    <n v="5443"/>
    <n v="90561.48"/>
    <s v="AQUISIÇÃO DE MATERIAIS VISANDO O RESSUPRIMENTO P/ ATENDER ÀS DIVERSAS UNIDADES JUDICIAIS E ADMINISTRATIVAS "/>
    <s v="Alta"/>
  </r>
  <r>
    <s v="DSP"/>
    <s v="ADMINISTRATIVO"/>
    <x v="95"/>
    <s v="AQUISIÇÃO DE SOFÁS ATRAVÉS DE ATA DE REGISTRO DE PREÇOS PARA UNIDADES JUDICIÁRIAS DA CAPITAL E INTERIOR - TRATA-SE 141 uns.  PARA ATENDER A TODAS AS UNIDADES JUDICIÁRIAS"/>
    <s v="Unidades"/>
    <n v="141"/>
    <x v="9"/>
    <n v="5341"/>
    <n v="61313.02"/>
    <s v="AQUISIÇÃO DE MATERIAIS VISANDO O RESSUPRIMENTO P/ ATENDER ÀS DIVERSAS UNIDADES JUDICIAIS E ADMINISTRATIVAS "/>
    <s v="Baixa"/>
  </r>
  <r>
    <s v="DSP"/>
    <s v="1º GRAU"/>
    <x v="95"/>
    <s v="AQUISIÇÃO DE SOFÁS ATRAVÉS DE ATA DE REGISTRO DE PREÇOS PARA UNIDADES JUDICIÁRIAS DA CAPITAL E INTERIOR - TRATA-SE 141 uns.  PARA ATENDER A TODAS AS UNIDADES JUDICIÁRIAS"/>
    <s v="Unidades"/>
    <n v="141"/>
    <x v="9"/>
    <n v="5442"/>
    <n v="147151.25"/>
    <s v="AQUISIÇÃO DE MATERIAIS VISANDO O RESSUPRIMENTO P/ ATENDER ÀS DIVERSAS UNIDADES JUDICIAIS E ADMINISTRATIVAS "/>
    <s v="Baixa"/>
  </r>
  <r>
    <s v="DSP"/>
    <s v="2º GRAU"/>
    <x v="95"/>
    <s v="AQUISIÇÃO DE SOFÁS ATRAVÉS DE ATA DE REGISTRO DE PREÇOS PARA UNIDADES JUDICIÁRIAS DA CAPITAL E INTERIOR - TRATA-SE 141 uns.  PARA ATENDER A TODAS AS UNIDADES JUDICIÁRIAS"/>
    <s v="Unidades"/>
    <n v="141"/>
    <x v="9"/>
    <n v="5443"/>
    <n v="37787.81"/>
    <s v="AQUISIÇÃO DE MATERIAIS VISANDO O RESSUPRIMENTO P/ ATENDER ÀS DIVERSAS UNIDADES JUDICIAIS E ADMINISTRATIVAS "/>
    <s v="Baixa"/>
  </r>
  <r>
    <s v="DSP"/>
    <s v="ADMINISTRATIVO"/>
    <x v="95"/>
    <s v="AQUISIÇÃO DE PAINÉIS ATRAVÉS DE ATA DE REGISTRO DE PREÇOS PARA UNIDADES JUDICIÁRIAS DA CAPITAL E INTERIOR - TRATA-SE 90 uns.  PARA ATENDER A TODAS AS UNIDADES JUDICIÁRIAS"/>
    <s v="Unidades"/>
    <n v="90"/>
    <x v="9"/>
    <n v="5341"/>
    <n v="10506.72"/>
    <s v="AQUISIÇÃO DE MATERIAIS VISANDO O RESSUPRIMENTO P/ ATENDER ÀS DIVERSAS UNIDADES JUDICIAIS E ADMINISTRATIVAS "/>
    <s v="Baixa"/>
  </r>
  <r>
    <s v="DSP"/>
    <s v="1º GRAU"/>
    <x v="95"/>
    <s v="AQUISIÇÃO DE PAINÉIS ATRAVÉS DE ATA DE REGISTRO DE PREÇOS PARA UNIDADES JUDICIÁRIAS DA CAPITAL E INTERIOR - TRATA-SE 90 uns.  PARA ATENDER A TODAS AS UNIDADES JUDICIÁRIAS"/>
    <s v="Unidades"/>
    <n v="90"/>
    <x v="9"/>
    <n v="5442"/>
    <n v="15760.08"/>
    <s v="AQUISIÇÃO DE MATERIAIS VISANDO O RESSUPRIMENTO P/ ATENDER ÀS DIVERSAS UNIDADES JUDICIAIS E ADMINISTRATIVAS "/>
    <s v="Baixa"/>
  </r>
  <r>
    <s v="DSP"/>
    <s v="2º GRAU"/>
    <x v="95"/>
    <s v="AQUISIÇÃO DE PAINÉIS ATRAVÉS DE ATA DE REGISTRO DE PREÇOS PARA UNIDADES JUDICIÁRIAS DA CAPITAL E INTERIOR - TRATA-SE 90 uns.  PARA ATENDER A TODAS AS UNIDADES JUDICIÁRIAS"/>
    <s v="Unidades"/>
    <n v="90"/>
    <x v="9"/>
    <n v="5443"/>
    <n v="8000"/>
    <s v="AQUISIÇÃO DE MATERIAIS VISANDO O RESSUPRIMENTO P/ ATENDER ÀS DIVERSAS UNIDADES JUDICIAIS E ADMINISTRATIVAS "/>
    <s v="Baixa"/>
  </r>
  <r>
    <s v="DSP"/>
    <s v="ADMINISTRATIVO"/>
    <x v="95"/>
    <s v="AQUISIÇÃO DE POLTRONAS ATRAVÉS DE ATA DE REGISTRO DE PREÇOS PARA UNIDADES JUDICIÁRIAS DA CAPITAL E INTERIOR - TRATA-SE 1100 uns.  PARA ATENDER A TODAS AS UNIDADES JUDICIÁRIAS"/>
    <s v="Unidades"/>
    <n v="1100"/>
    <x v="9"/>
    <n v="5341"/>
    <n v="191109"/>
    <s v="AQUISIÇÃO DE MATERIAIS VISANDO O RESSUPRIMENTO P/ ATENDER ÀS DIVERSAS UNIDADES JUDICIAIS E ADMINISTRATIVAS "/>
    <s v="Alta"/>
  </r>
  <r>
    <s v="DSP"/>
    <s v="1º GRAU"/>
    <x v="95"/>
    <s v="AQUISIÇÃO DE POLTRONAS ATRAVÉS DE ATA DE REGISTRO DE PREÇOS PARA UNIDADES JUDICIÁRIAS DA CAPITAL E INTERIOR - TRATA-SE 1100 uns.  PARA ATENDER A TODAS AS UNIDADES JUDICIÁRIAS"/>
    <s v="Unidades"/>
    <n v="1100"/>
    <x v="9"/>
    <n v="5442"/>
    <n v="382218"/>
    <s v="AQUISIÇÃO DE MATERIAIS VISANDO O RESSUPRIMENTO P/ ATENDER ÀS DIVERSAS UNIDADES JUDICIAIS E ADMINISTRATIVAS "/>
    <s v="Alta"/>
  </r>
  <r>
    <s v="DSP"/>
    <s v="2º GRAU"/>
    <x v="95"/>
    <s v="AQUISIÇÃO DE POLTRONAS ATRAVÉS DE ATA DE REGISTRO DE PREÇOS PARA UNIDADES JUDICIÁRIAS DA CAPITAL E INTERIOR - TRATA-SE 1100 uns.  PARA ATENDER A TODAS AS UNIDADES JUDICIÁRIAS"/>
    <s v="Unidades"/>
    <n v="1100"/>
    <x v="9"/>
    <n v="5443"/>
    <n v="230829.5"/>
    <s v="AQUISIÇÃO DE MATERIAIS VISANDO O RESSUPRIMENTO P/ ATENDER ÀS DIVERSAS UNIDADES JUDICIAIS E ADMINISTRATIVAS "/>
    <s v="Alta"/>
  </r>
  <r>
    <s v="DSP"/>
    <s v="ADMINISTRATIVO"/>
    <x v="95"/>
    <s v="AQUISIÇÃO DE CADEIRAS ATRAVÉS DE ATA DE REGISTRO DE PREÇOS PARA UNIDADES JUDICIÁRIAS DA CAPITAL E INTERIOR  - TRATA-SE 1.800 uns.  PARA ATENDER A TODAS AS UNIDADES JUDICIÁRIAS"/>
    <s v="Unidades"/>
    <n v="1800"/>
    <x v="9"/>
    <n v="5341"/>
    <n v="281400"/>
    <s v="AQUISIÇÃO DE MATERIAIS VISANDO O RESSUPRIMENTO P/ ATENDER ÀS DIVERSAS UNIDADES JUDICIAIS E ADMINISTRATIVAS "/>
    <s v="Alta"/>
  </r>
  <r>
    <s v="DSP"/>
    <s v="1º GRAU"/>
    <x v="95"/>
    <s v="AQUISIÇÃO DE CADEIRAS ATRAVÉS DE ATA DE REGISTRO DE PREÇOS PARA UNIDADES JUDICIÁRIAS DA CAPITAL E INTERIOR  - TRATA-SE 1.800 uns.  PARA ATENDER A TODAS AS UNIDADES JUDICIÁRIAS"/>
    <s v="Unidades"/>
    <n v="1800"/>
    <x v="9"/>
    <n v="5442"/>
    <n v="562800"/>
    <s v="AQUISIÇÃO DE MATERIAIS VISANDO O RESSUPRIMENTO P/ ATENDER ÀS DIVERSAS UNIDADES JUDICIAIS E ADMINISTRATIVAS "/>
    <s v="Alta"/>
  </r>
  <r>
    <s v="DSP"/>
    <s v="2º GRAU"/>
    <x v="95"/>
    <s v="AQUISIÇÃO DE CADEIRAS ATRAVÉS DE ATA DE REGISTRO DE PREÇOS PARA UNIDADES JUDICIÁRIAS DA CAPITAL E INTERIOR  - TRATA-SE 1.800 uns.  PARA ATENDER A TODAS AS UNIDADES JUDICIÁRIAS"/>
    <s v="Unidades"/>
    <n v="1800"/>
    <x v="9"/>
    <n v="5443"/>
    <n v="93800"/>
    <s v="AQUISIÇÃO DE MATERIAIS VISANDO O RESSUPRIMENTO P/ ATENDER ÀS DIVERSAS UNIDADES JUDICIAIS E ADMINISTRATIVAS "/>
    <s v="Alta"/>
  </r>
  <r>
    <s v="DSP"/>
    <s v="ADMINISTRATIVO"/>
    <x v="95"/>
    <s v="AQUISIÇÃO DE GAVETEIROS ATRAVÉS DE ATA DE REGISTRO DE PREÇOS PARA UNIDADES JUDICIÁRIAS DA CAPITAL E INTERIOR - TRATA-SE 230 uns.  PARA ATENDER A TODAS AS UNIDADES JUDICIÁRIAS"/>
    <s v="Unidades"/>
    <n v="230"/>
    <x v="9"/>
    <n v="5341"/>
    <n v="26400"/>
    <s v="AQUISIÇÃO DE MATERIAIS VISANDO O RESSUPRIMENTO P/ ATENDER ÀS DIVERSAS UNIDADES JUDICIAIS E ADMINISTRATIVAS "/>
    <s v="Média"/>
  </r>
  <r>
    <s v="DSP"/>
    <s v="1º GRAU"/>
    <x v="95"/>
    <s v="AQUISIÇÃO DE GAVETEIROS ATRAVÉS DE ATA DE REGISTRO DE PREÇOS PARA UNIDADES JUDICIÁRIAS DA CAPITAL E INTERIOR - TRATA-SE 230 uns.  PARA ATENDER A TODAS AS UNIDADES JUDICIÁRIAS"/>
    <s v="Unidades"/>
    <n v="230"/>
    <x v="9"/>
    <n v="5442"/>
    <n v="39600"/>
    <s v="AQUISIÇÃO DE MATERIAIS VISANDO O RESSUPRIMENTO P/ ATENDER ÀS DIVERSAS UNIDADES JUDICIAIS E ADMINISTRATIVAS "/>
    <s v="Média"/>
  </r>
  <r>
    <s v="DSP"/>
    <s v="2º GRAU"/>
    <x v="95"/>
    <s v="AQUISIÇÃO DE GAVETEIROS ATRAVÉS DE ATA DE REGISTRO DE PREÇOS PARA UNIDADES JUDICIÁRIAS DA CAPITAL E INTERIOR - TRATA-SE 230 uns.  PARA ATENDER A TODAS AS UNIDADES JUDICIÁRIAS"/>
    <s v="Unidades"/>
    <n v="230"/>
    <x v="9"/>
    <n v="5443"/>
    <n v="40000"/>
    <s v="AQUISIÇÃO DE MATERIAIS VISANDO O RESSUPRIMENTO P/ ATENDER ÀS DIVERSAS UNIDADES JUDICIAIS E ADMINISTRATIVAS "/>
    <s v="Média"/>
  </r>
  <r>
    <s v="DSP"/>
    <s v="ADMINISTRATIVO"/>
    <x v="95"/>
    <s v="AQUISIÇÃO DE LONGARINAS ATRAVÉS DE ATA DE REGISTRO DE PREÇOS PARA UNIDADES JUDICIÁRIAS DA CAPITAL E INTERIOR - TRATA-SE 600 uns.  PARA ATENDER A TODAS AS UNIDADES JUDICIÁRIAS"/>
    <s v="Unidades"/>
    <n v="600"/>
    <x v="9"/>
    <n v="5341"/>
    <n v="198142.7"/>
    <s v="AQUISIÇÃO DE MATERIAIS VISANDO O RESSUPRIMENTO P/ ATENDER ÀS DIVERSAS UNIDADES JUDICIAIS E ADMINISTRATIVAS "/>
    <s v="Média"/>
  </r>
  <r>
    <s v="DSP"/>
    <s v="1º GRAU"/>
    <x v="95"/>
    <s v="AQUISIÇÃO DE LONGARINAS ATRAVÉS DE ATA DE REGISTRO DE PREÇOS PARA UNIDADES JUDICIÁRIAS DA CAPITAL E INTERIOR - TRATA-SE 600 uns.  PARA ATENDER A TODAS AS UNIDADES JUDICIÁRIAS"/>
    <s v="Unidades"/>
    <n v="600"/>
    <x v="9"/>
    <n v="5442"/>
    <n v="311367.09999999998"/>
    <s v="AQUISIÇÃO DE MATERIAIS VISANDO O RESSUPRIMENTO P/ ATENDER ÀS DIVERSAS UNIDADES JUDICIAIS E ADMINISTRATIVAS "/>
    <s v="Média"/>
  </r>
  <r>
    <s v="DSP"/>
    <s v="2º GRAU"/>
    <x v="95"/>
    <s v="AQUISIÇÃO DE LONGARINAS ATRAVÉS DE ATA DE REGISTRO DE PREÇOS PARA UNIDADES JUDICIÁRIAS DA CAPITAL E INTERIOR - TRATA-SE 600 uns.  PARA ATENDER A TODAS AS UNIDADES JUDICIÁRIAS"/>
    <s v="Unidades"/>
    <n v="600"/>
    <x v="9"/>
    <n v="5443"/>
    <n v="56612.2"/>
    <s v="AQUISIÇÃO DE MATERIAIS VISANDO O RESSUPRIMENTO P/ ATENDER ÀS DIVERSAS UNIDADES JUDICIAIS E ADMINISTRATIVAS "/>
    <s v="Média"/>
  </r>
  <r>
    <s v="DSP"/>
    <s v="1º GRAU"/>
    <x v="95"/>
    <s v="AQUISIÇÃO DE BANCADAS ATRAVÉS DE ATA DE REGISTRO DE PREÇOS PARA UNIDADES JUDICIÁRIAS DA CAPITAL E INTERIOR"/>
    <s v="Unidades"/>
    <n v="10"/>
    <x v="9"/>
    <n v="5442"/>
    <n v="266000"/>
    <s v="AQUISIÇÃO DE MATERIAIS VISANDO O RESSUPRIMENTO P/ ATENDER ÀS DIVERSAS UNIDADES JUDICIAIS E ADMINISTRATIVAS "/>
    <s v="Alta"/>
  </r>
  <r>
    <s v="DSP"/>
    <s v="ADMINISTRATIVO"/>
    <x v="95"/>
    <s v="AQUISIÇÃO DE MÓDULO DE ATENDIMENTO ATRAVÉS DE ATA DE REGISTRO DE PREÇOS PARA UNIDADES JUDICIÁRIAS DA CAPITAL E INTERIOR - TRATA-SE 30 uns.  PARA ATENDER A TODAS AS UNIDADES JUDICIÁRIAS"/>
    <s v="Unidades"/>
    <n v="30"/>
    <x v="9"/>
    <n v="5341"/>
    <n v="14571"/>
    <s v="AQUISIÇÃO DE MATERIAIS VISANDO O RESSUPRIMENTO P/ ATENDER ÀS DIVERSAS UNIDADES JUDICIAIS E ADMINISTRATIVAS "/>
    <s v="Média"/>
  </r>
  <r>
    <s v="DSP"/>
    <s v="1º GRAU"/>
    <x v="95"/>
    <s v="AQUISIÇÃO DE MÓDULO DE ATENDIMENTO ATRAVÉS DE ATA DE REGISTRO DE PREÇOS PARA UNIDADES JUDICIÁRIAS DA CAPITAL E INTERIOR - TRATA-SE 30 uns.  PARA ATENDER A TODAS AS UNIDADES JUDICIÁRIAS"/>
    <s v="Unidades"/>
    <n v="30"/>
    <x v="9"/>
    <n v="5442"/>
    <n v="21856.5"/>
    <s v="AQUISIÇÃO DE MATERIAIS VISANDO O RESSUPRIMENTO P/ ATENDER ÀS DIVERSAS UNIDADES JUDICIAIS E ADMINISTRATIVAS "/>
    <s v="Média"/>
  </r>
  <r>
    <s v="DSP"/>
    <s v="ADMINISTRATIVO"/>
    <x v="95"/>
    <s v="AQUISIÇÃO DE ESTAÇÃO DE TRABALHO ATRAVÉS DE ATA DE REGISTRO DE PREÇOS PARA UNIDADES JUDICIÁRIAS DA CAPITAL E INTERIOR - TRATA-SE 40 uns.  PARA ATENDER A TODAS AS UNIDADES"/>
    <s v="Unidades"/>
    <n v="40"/>
    <x v="9"/>
    <n v="5341"/>
    <n v="31600"/>
    <s v="AQUISIÇÃO DE MATERIAIS VISANDO O RESSUPRIMENTO P/ ATENDER ÀS DIVERSAS UNIDADES JUDICIAIS E ADMINISTRATIVAS "/>
    <s v="Média"/>
  </r>
  <r>
    <s v="DSP"/>
    <s v="1º GRAU"/>
    <x v="95"/>
    <s v="AQUISIÇÃO DE ESTAÇÃO DE TRABALHO ATRAVÉS DE ATA DE REGISTRO DE PREÇOS PARA UNIDADES JUDICIÁRIAS DA CAPITAL E INTERIOR - TRATA-SE 40 uns.  PARA ATENDER A TODAS AS UNIDADES"/>
    <s v="Unidades"/>
    <n v="40"/>
    <x v="9"/>
    <n v="5442"/>
    <n v="47400"/>
    <s v="AQUISIÇÃO DE MATERIAIS VISANDO O RESSUPRIMENTO P/ ATENDER ÀS DIVERSAS UNIDADES JUDICIAIS E ADMINISTRATIVAS "/>
    <s v="Média"/>
  </r>
  <r>
    <s v="DSP"/>
    <s v="ADMINISTRATIVO"/>
    <x v="96"/>
    <s v="AQUISIÇÃO DE APARELHOS DE AR CONDICIONADO TIPO SPLIT ATRAVÉS DE ATA DE REGISTRO DE PREÇOS P/ AS UNIDADES JUDICIÁRIAS DA CAPITAL E INTERIOR - TRATA-SE 340 uns.  PARA ATENDER A TODAS AS UNIDADES"/>
    <s v="Unidades"/>
    <n v="340"/>
    <x v="9"/>
    <n v="5341"/>
    <n v="353705.7"/>
    <s v="AQUISIÇÃO DE MATERIAIS VISANDO O RESSUPRIMENTO P/ ATENDER ÀS DIVERSAS UNIDADES JUDICIAIS E ADMINISTRATIVAS "/>
    <s v="Alta"/>
  </r>
  <r>
    <s v="DSP"/>
    <s v="1º GRAU"/>
    <x v="96"/>
    <s v="AQUISIÇÃO DE APARELHOS DE AR CONDICIONADO TIPO SPLIT ATRAVÉS DE ATA DE REGISTRO DE PREÇOS P/ AS UNIDADES JUDICIÁRIAS DA CAPITAL E INTERIOR - TRATA-SE 340 uns.  PARA ATENDER A TODAS AS UNIDADES"/>
    <s v="Unidades"/>
    <n v="340"/>
    <x v="9"/>
    <n v="5442"/>
    <n v="707411.4"/>
    <s v="AQUISIÇÃO DE MATERIAIS VISANDO O RESSUPRIMENTO P/ ATENDER ÀS DIVERSAS UNIDADES JUDICIAIS E ADMINISTRATIVAS "/>
    <s v="Alta"/>
  </r>
  <r>
    <s v="DSP"/>
    <s v="2º GRAU"/>
    <x v="96"/>
    <s v="AQUISIÇÃO DE APARELHOS DE AR CONDICIONADO TIPO SPLIT ATRAVÉS DE ATA DE REGISTRO DE PREÇOS P/ AS UNIDADES JUDICIÁRIAS DA CAPITAL E INTERIOR - TRATA-SE 340 uns.  PARA ATENDER A TODAS AS UNIDADES"/>
    <s v="Unidades"/>
    <n v="340"/>
    <x v="9"/>
    <n v="5443"/>
    <n v="117901.9"/>
    <s v="AQUISIÇÃO DE MATERIAIS VISANDO O RESSUPRIMENTO P/ ATENDER ÀS DIVERSAS UNIDADES JUDICIAIS E ADMINISTRATIVAS "/>
    <s v="Alta"/>
  </r>
  <r>
    <s v="DSP"/>
    <s v="ADMINISTRATIVO"/>
    <x v="97"/>
    <s v="AQUISIÇÃO DE REFRIGERADOR E FRIGOBAR ATRAVÉS DE ATA DE REGISTRO DE PREÇOS P/ AS UNIDADES JUDICIÁRIAS DA CAPITAL E INTERIOR  - TRATA-SE 62 uns.  PARA ATENDER A TODAS AS UNIDADES"/>
    <s v="Unidades"/>
    <n v="62"/>
    <x v="9"/>
    <n v="5341"/>
    <n v="78542.399999999994"/>
    <s v="AQUISIÇÃO DE MATERIAIS VISANDO O RESSUPRIMENTO P/ ATENDER ÀS DIVERSAS UNIDADES JUDICIAIS E ADMINISTRATIVAS "/>
    <s v="Média"/>
  </r>
  <r>
    <s v="DSP"/>
    <s v="1º GRAU"/>
    <x v="97"/>
    <s v="AQUISIÇÃO DE REFRIGERADOR E FRIGOBAR ATRAVÉS DE ATA DE REGISTRO DE PREÇOS P/ AS UNIDADES JUDICIÁRIAS DA CAPITAL E INTERIOR  - TRATA-SE 62 uns.  PARA ATENDER A TODAS AS UNIDADES"/>
    <s v="Unidades"/>
    <n v="62"/>
    <x v="9"/>
    <n v="5442"/>
    <n v="157084.79999999999"/>
    <s v="AQUISIÇÃO DE MATERIAIS VISANDO O RESSUPRIMENTO P/ ATENDER ÀS DIVERSAS UNIDADES JUDICIAIS E ADMINISTRATIVAS "/>
    <s v="Média"/>
  </r>
  <r>
    <s v="DSP"/>
    <s v="2º GRAU"/>
    <x v="97"/>
    <s v="AQUISIÇÃO DE REFRIGERADOR E FRIGOBAR ATRAVÉS DE ATA DE REGISTRO DE PREÇOS P/ AS UNIDADES JUDICIÁRIAS DA CAPITAL E INTERIOR  - TRATA-SE 62 uns.  PARA ATENDER A TODAS AS UNIDADES"/>
    <s v="Unidades"/>
    <n v="62"/>
    <x v="9"/>
    <n v="5443"/>
    <n v="26180.799999999999"/>
    <s v="AQUISIÇÃO DE MATERIAIS VISANDO O RESSUPRIMENTO P/ ATENDER ÀS DIVERSAS UNIDADES JUDICIAIS E ADMINISTRATIVAS "/>
    <s v="Média"/>
  </r>
  <r>
    <s v="DSP"/>
    <s v="ADMINISTRATIVO"/>
    <x v="97"/>
    <s v="AQUISIÇÃO DE FORNO MICROONDAS ATRAVÉS DE ATA DE REGISTRO DE PREÇOS P/ AS UNIDADES JUDICIÁRIAS DA CAPITAL E INTERIOR - TRATA-SE 122 uns.  PARA ATENDER A TODAS AS UNIDADES"/>
    <s v="Unidades"/>
    <n v="122"/>
    <x v="9"/>
    <n v="5341"/>
    <n v="40196.699999999997"/>
    <s v="AQUISIÇÃO DE MATERIAIS VISANDO O RESSUPRIMENTO P/ ATENDER ÀS DIVERSAS UNIDADES JUDICIAIS E ADMINISTRATIVAS "/>
    <s v="Média"/>
  </r>
  <r>
    <s v="DSP"/>
    <s v="1º GRAU"/>
    <x v="97"/>
    <s v="AQUISIÇÃO DE FORNO MICROONDAS ATRAVÉS DE ATA DE REGISTRO DE PREÇOS P/ AS UNIDADES JUDICIÁRIAS DA CAPITAL E INTERIOR - TRATA-SE 122 uns.  PARA ATENDER A TODAS AS UNIDADES"/>
    <s v="Unidades"/>
    <n v="122"/>
    <x v="9"/>
    <n v="5442"/>
    <n v="80393.399999999994"/>
    <s v="AQUISIÇÃO DE MATERIAIS VISANDO O RESSUPRIMENTO P/ ATENDER ÀS DIVERSAS UNIDADES JUDICIAIS E ADMINISTRATIVAS "/>
    <s v="Média"/>
  </r>
  <r>
    <s v="DSP"/>
    <s v="2º GRAU"/>
    <x v="97"/>
    <s v="AQUISIÇÃO DE FORNO MICROONDAS ATRAVÉS DE ATA DE REGISTRO DE PREÇOS P/ AS UNIDADES JUDICIÁRIAS DA CAPITAL E INTERIOR - TRATA-SE 122 uns.  PARA ATENDER A TODAS AS UNIDADES"/>
    <s v="Unidades"/>
    <n v="122"/>
    <x v="9"/>
    <n v="5443"/>
    <n v="13398.9"/>
    <s v="AQUISIÇÃO DE MATERIAIS VISANDO O RESSUPRIMENTO P/ ATENDER ÀS DIVERSAS UNIDADES JUDICIAIS E ADMINISTRATIVAS "/>
    <s v="Média"/>
  </r>
  <r>
    <s v="DSP"/>
    <s v="ADMINISTRATIVO"/>
    <x v="97"/>
    <s v="AQUISIÇÃO DE FOGÃO ATRAVÉS DE ATA DE REGISTRO DE PREÇOS P/ AS UNIDADES JUDICIÁRIAS DA CAPITAL E INTERIOR"/>
    <s v="Unidades"/>
    <n v="5"/>
    <x v="9"/>
    <n v="5341"/>
    <n v="3118.75"/>
    <s v="AQUISIÇÃO DE MATERIAIS VISANDO O RESSUPRIMENTO P/ ATENDER ÀS DIVERSAS UNIDADES  ADMINISTRATIVAS "/>
    <s v="Baixa"/>
  </r>
  <r>
    <s v="DSP"/>
    <s v="ADMINISTRATIVO"/>
    <x v="97"/>
    <s v="AQUISIÇÃO DE BEBEDOUROS ATRAVÉS DE ATA DE REGISTRO DE PREÇOS P/ AS UNIDADES JUDICIÁRIAS DA CAPITAL E INTERIOR  - TRATA-SE 250 uns.  PARA ATENDER A TODAS AS UNIDADES"/>
    <s v="Unidades"/>
    <n v="250"/>
    <x v="9"/>
    <n v="5341"/>
    <n v="43928.25"/>
    <s v="AQUISIÇÃO DE MATERIAIS VISANDO O RESSUPRIMENTO P/ ATENDER ÀS DIVERSAS UNIDADES JUDICIAIS E ADMINISTRATIVAS "/>
    <s v="Alta"/>
  </r>
  <r>
    <s v="DSP"/>
    <s v="1º GRAU"/>
    <x v="97"/>
    <s v="AQUISIÇÃO DE BEBEDOUROS ATRAVÉS DE ATA DE REGISTRO DE PREÇOS P/ AS UNIDADES JUDICIÁRIAS DA CAPITAL E INTERIOR  - TRATA-SE 250 uns.  PARA ATENDER A TODAS AS UNIDADES"/>
    <s v="Unidades"/>
    <n v="250"/>
    <x v="9"/>
    <n v="5442"/>
    <n v="87856.5"/>
    <s v="AQUISIÇÃO DE MATERIAIS VISANDO O RESSUPRIMENTO P/ ATENDER ÀS DIVERSAS UNIDADES JUDICIAIS E ADMINISTRATIVAS "/>
    <s v="Alta"/>
  </r>
  <r>
    <s v="DSP"/>
    <s v="2º GRAU"/>
    <x v="97"/>
    <s v="AQUISIÇÃO DE BEBEDOUROS ATRAVÉS DE ATA DE REGISTRO DE PREÇOS P/ AS UNIDADES JUDICIÁRIAS DA CAPITAL E INTERIOR  - TRATA-SE 250 uns.  PARA ATENDER A TODAS AS UNIDADES"/>
    <s v="Unidades"/>
    <n v="250"/>
    <x v="9"/>
    <n v="5443"/>
    <n v="14642.75"/>
    <s v="AQUISIÇÃO DE MATERIAIS VISANDO O RESSUPRIMENTO P/ ATENDER ÀS DIVERSAS UNIDADES JUDICIAIS E ADMINISTRATIVAS "/>
    <s v="Alta"/>
  </r>
  <r>
    <s v="DSP"/>
    <s v="ADMINISTRATIVO"/>
    <x v="97"/>
    <s v="AQUISIÇÃO DE PURIFICADOR DE ÁGUA ATRAVÉS DE ATA DE REGISTRO DE PREÇOS P/ AS UNIDADES JUDICIÁRIAS DA CAPITAL E INTERIOR  - TRATA-SE 334 uns.  PARA ATENDER A TODAS AS UNIDADES"/>
    <s v="Unidades"/>
    <n v="334"/>
    <x v="9"/>
    <n v="5341"/>
    <n v="60120"/>
    <s v="AQUISIÇÃO DE MATERIAIS VISANDO O RESSUPRIMENTO P/ ATENDER ÀS DIVERSAS UNIDADES JUDICIAIS E ADMINISTRATIVAS "/>
    <s v="Alta"/>
  </r>
  <r>
    <s v="DSP"/>
    <s v="1º GRAU"/>
    <x v="97"/>
    <s v="AQUISIÇÃO DE PURIFICADOR DE ÁGUA ATRAVÉS DE ATA DE REGISTRO DE PREÇOS P/ AS UNIDADES JUDICIÁRIAS DA CAPITAL E INTERIOR  - TRATA-SE 334 uns.  PARA ATENDER A TODAS AS UNIDADES"/>
    <s v="Unidades"/>
    <n v="334"/>
    <x v="9"/>
    <n v="5442"/>
    <n v="120240"/>
    <s v="AQUISIÇÃO DE MATERIAIS VISANDO O RESSUPRIMENTO P/ ATENDER ÀS DIVERSAS UNIDADES JUDICIAIS E ADMINISTRATIVAS "/>
    <s v="Alta"/>
  </r>
  <r>
    <s v="DSP"/>
    <s v="2º GRAU"/>
    <x v="97"/>
    <s v="AQUISIÇÃO DE PURIFICADOR DE ÁGUA ATRAVÉS DE ATA DE REGISTRO DE PREÇOS P/ AS UNIDADES JUDICIÁRIAS DA CAPITAL E INTERIOR  - TRATA-SE 334 uns.  PARA ATENDER A TODAS AS UNIDADES"/>
    <s v="Unidades"/>
    <n v="334"/>
    <x v="9"/>
    <n v="5443"/>
    <n v="20040"/>
    <s v="AQUISIÇÃO DE MATERIAIS VISANDO O RESSUPRIMENTO P/ ATENDER ÀS DIVERSAS UNIDADES JUDICIAIS E ADMINISTRATIVAS "/>
    <s v="Alta"/>
  </r>
  <r>
    <s v="DSP"/>
    <s v="ADMINISTRATIVO"/>
    <x v="97"/>
    <s v="AQUISIÇÃO DE CAFETEIRA INDUSTRIAL ATRAVÉS DE ATA DE REGISTRO DE PREÇOS P/ AS UNIDADES JUDICIÁRIAS DA CAPITAL E INTERIOR"/>
    <s v="Unidades"/>
    <n v="30"/>
    <x v="9"/>
    <n v="5341"/>
    <n v="72870"/>
    <s v="AQUISIÇÃO DE MATERIAIS VISANDO O RESSUPRIMENTO P/ ATENDER ÀS DIVERSAS UNIDADES JUDICIAIS E ADMINISTRATIVAS "/>
    <s v="Baixa"/>
  </r>
  <r>
    <s v="DSP"/>
    <s v="ADMINISTRATIVO"/>
    <x v="97"/>
    <s v="AQUISIÇÃO DE NOBREAK ATRAVÉS DE ATA DE REGISTRO DE PREÇOS P/ AS UNIDADES JUDICIÁRIAS DA CAPITAL E INTERIOR - TRATA-SE 100 uns.  PARA ATENDER A TODAS AS UNIDADES"/>
    <s v="Unidades"/>
    <n v="100"/>
    <x v="9"/>
    <n v="5341"/>
    <n v="78180"/>
    <s v="AQUISIÇÃO DE MATERIAIS VISANDO O RESSUPRIMENTO P/ ATENDER ÀS DIVERSAS UNIDADES JUDICIAIS E ADMINISTRATIVAS "/>
    <s v="Alta"/>
  </r>
  <r>
    <s v="DSP"/>
    <s v="1º GRAU"/>
    <x v="97"/>
    <s v="AQUISIÇÃO DE NOBREAK ATRAVÉS DE ATA DE REGISTRO DE PREÇOS P/ AS UNIDADES JUDICIÁRIAS DA CAPITAL E INTERIOR - TRATA-SE 100 uns.  PARA ATENDER A TODAS AS UNIDADES"/>
    <s v="Unidades"/>
    <n v="100"/>
    <x v="9"/>
    <n v="5442"/>
    <n v="156360"/>
    <s v="AQUISIÇÃO DE MATERIAIS VISANDO O RESSUPRIMENTO P/ ATENDER ÀS DIVERSAS UNIDADES JUDICIAIS E ADMINISTRATIVAS "/>
    <s v="Alta"/>
  </r>
  <r>
    <s v="DSP"/>
    <s v="2º GRAU"/>
    <x v="97"/>
    <s v="AQUISIÇÃO DE NOBREAK ATRAVÉS DE ATA DE REGISTRO DE PREÇOS P/ AS UNIDADES JUDICIÁRIAS DA CAPITAL E INTERIOR - TRATA-SE 100 uns.  PARA ATENDER A TODAS AS UNIDADES"/>
    <s v="Unidades"/>
    <n v="100"/>
    <x v="9"/>
    <n v="5443"/>
    <n v="26060"/>
    <s v="AQUISIÇÃO DE MATERIAIS VISANDO O RESSUPRIMENTO P/ ATENDER ÀS DIVERSAS UNIDADES JUDICIAIS E ADMINISTRATIVAS "/>
    <s v="Alta"/>
  </r>
  <r>
    <s v="DSP"/>
    <s v="1º GRAU"/>
    <x v="97"/>
    <s v="AQUISIÇÃO DE COFRES ATRAVÉS DE ATA DE REGISTRO DE PREÇOS P/ AS UNIDADES JUDICIÁRIAS DA CAPITAL E INTERIOR"/>
    <s v="Unidades"/>
    <n v="3"/>
    <x v="9"/>
    <n v="5442"/>
    <n v="12220"/>
    <s v="AQUISIÇÃO DE MATERIAIS VISANDO O RESSUPRIMENTO P/ ATENDER ÀS DIVERSAS UNIDADES JUDICIAIS E ADMINISTRATIVAS"/>
    <s v="Média"/>
  </r>
  <r>
    <s v="DSP"/>
    <s v="ADMINISTRATIVO"/>
    <x v="98"/>
    <s v="AQUISIÇÃO DE KIT SONORIZAÇÃO ATRAVÉS DE ATA DE REGISTRO DE PREÇOS P/ AS UNIDADES JUDICIÁRIAS DA CAPITAL E INTERIOR - TRATA-SE 30 uns.  PARA ATENDER A TODAS AS UNIDADES"/>
    <s v="Unidades"/>
    <n v="30"/>
    <x v="9"/>
    <n v="5341"/>
    <n v="76500"/>
    <s v="AQUISIÇÃO DE MATERIAIS VISANDO O RESSUPRIMENTO P/ ATENDER ÀS DIVERSAS UNIDADES ADMINISTRATIVAS"/>
    <s v="Média"/>
  </r>
  <r>
    <s v="DSP"/>
    <s v="1º GRAU"/>
    <x v="98"/>
    <s v="AQUISIÇÃO DE KIT SONORIZAÇÃO ATRAVÉS DE ATA DE REGISTRO DE PREÇOS P/ AS UNIDADES JUDICIÁRIAS DA CAPITAL E INTERIOR - TRATA-SE 30 uns.  PARA ATENDER A TODAS AS UNIDADES"/>
    <s v="Unidades"/>
    <n v="30"/>
    <x v="9"/>
    <n v="5442"/>
    <n v="153000"/>
    <s v="AQUISIÇÃO DE MATERIAIS VISANDO O RESSUPRIMENTO P/ ATENDER ÀS DIVERSAS UNIDADES ADMINISTRATIVAS"/>
    <s v="Média"/>
  </r>
  <r>
    <s v="DSP"/>
    <s v="2º GRAU"/>
    <x v="98"/>
    <s v="AQUISIÇÃO DE KIT SONORIZAÇÃO ATRAVÉS DE ATA DE REGISTRO DE PREÇOS P/ AS UNIDADES JUDICIÁRIAS DA CAPITAL E INTERIOR - TRATA-SE 30 uns.  PARA ATENDER A TODAS AS UNIDADES"/>
    <s v="Unidades"/>
    <n v="30"/>
    <x v="9"/>
    <n v="5443"/>
    <n v="25000"/>
    <s v="AQUISIÇÃO DE MATERIAIS VISANDO O RESSUPRIMENTO P/ ATENDER ÀS DIVERSAS UNIDADES ADMINISTRATIVAS"/>
    <s v="Média"/>
  </r>
  <r>
    <s v="DSP"/>
    <s v="ADMINISTRATIVO"/>
    <x v="98"/>
    <s v="AQUISIÇÃO DE TV ATRAVÉS DE ATA DE REGISTRO DE PREÇOS P/ AS UNIDADES JUDICIÁRIAS DA CAPITAL E INTERIOR - TRATA-SE 30 uns.  PARA ATENDER A TODAS AS UNIDADES"/>
    <s v="Unidades"/>
    <n v="30"/>
    <x v="9"/>
    <n v="5341"/>
    <n v="5418"/>
    <s v="AQUISIÇÃO DE MATERIAIS VISANDO O RESSUPRIMENTO P/ ATENDER ÀS DIVERSAS UNIDADES JUDICIAIS E ADMINISTRATIVAS"/>
    <s v="Média"/>
  </r>
  <r>
    <s v="DSP"/>
    <s v="1º GRAU"/>
    <x v="98"/>
    <s v="AQUISIÇÃO DE TV ATRAVÉS DE ATA DE REGISTRO DE PREÇOS P/ AS UNIDADES JUDICIÁRIAS DA CAPITAL E INTERIOR - TRATA-SE 30 uns.  PARA ATENDER A TODAS AS UNIDADES"/>
    <s v="Unidades"/>
    <n v="30"/>
    <x v="9"/>
    <n v="5442"/>
    <n v="16254"/>
    <s v="AQUISIÇÃO DE MATERIAIS VISANDO O RESSUPRIMENTO P/ ATENDER ÀS DIVERSAS UNIDADES JUDICIAIS E ADMINISTRATIVAS"/>
    <s v="Média"/>
  </r>
  <r>
    <s v="DSP"/>
    <s v="2º GRAU"/>
    <x v="98"/>
    <s v="AQUISIÇÃO DE TV ATRAVÉS DE ATA DE REGISTRO DE PREÇOS P/ AS UNIDADES JUDICIÁRIAS DA CAPITAL E INTERIOR - TRATA-SE 30 uns.  PARA ATENDER A TODAS AS UNIDADES"/>
    <s v="Unidades"/>
    <n v="30"/>
    <x v="9"/>
    <n v="5443"/>
    <n v="32508"/>
    <s v="AQUISIÇÃO DE MATERIAIS VISANDO O RESSUPRIMENTO P/ ATENDER ÀS DIVERSAS UNIDADES JUDICIAIS E ADMINISTRATIVAS"/>
    <s v="Média"/>
  </r>
  <r>
    <s v="DSP"/>
    <s v="ADMINISTRATIVO"/>
    <x v="98"/>
    <s v="AQUISIÇÃO DE PROJETOR E TELA DE PROJEÇÃO ATRAVÉS DE ATA DE REGISTRO DE PREÇOS P/ AS UNIDADES JUDICIÁRIAS DA CAPITAL E INTERIOR"/>
    <s v="Unidades"/>
    <n v="5"/>
    <x v="9"/>
    <n v="5341"/>
    <n v="13000"/>
    <s v="AQUISIÇÃO DE MATERIAIS VISANDO ATENDER ÀS DIVERSAS UNIDADES JUDICIAIS E ADMINISTRATIVAS"/>
    <s v="Média"/>
  </r>
  <r>
    <s v="DSP"/>
    <s v="2º GRAU"/>
    <x v="98"/>
    <s v="AQUISIÇÃO DE RÁDIO TRANSCEPTOR ATRAVÉS DE ATA DE REGISTRO DE PREÇOS P/ AS UNIDADES JUDICIÁRIAS DA CAPITAL E INTERIOR"/>
    <s v="Unidades"/>
    <n v="10"/>
    <x v="9"/>
    <n v="5443"/>
    <n v="19740"/>
    <s v="AQUISIÇÃO DE MATERIAIS VISANDO ATENDER AS NECESSIDADES DA GABINETE DE SEGURANÇA INSTITUCIONAL"/>
    <s v="Média"/>
  </r>
  <r>
    <s v="DSP"/>
    <s v="ADMINISTRATIVO"/>
    <x v="98"/>
    <s v="AQUISIÇÃO EQUIPAMENTOS DE RÁDIO E TV P/ AS UNIDADES DA ASCOM E UNICORP - TRATA-SE 151 uns.  PARA ATENDER A TODAS AS UNIDADES"/>
    <s v="Unidades"/>
    <n v="151"/>
    <x v="2"/>
    <n v="2000"/>
    <n v="415000"/>
    <s v="AQUISIÇÃO DE MATERIAIS VISANDO PROJETO DA ASCOM PARA TV JUSTIÇA"/>
    <s v="Alta"/>
  </r>
  <r>
    <s v="DSP"/>
    <s v="2º GRAU"/>
    <x v="98"/>
    <s v="AQUISIÇÃO EQUIPAMENTOS DE RÁDIO E TV P/ AS UNIDADES DA ASCOM E UNICORP - TRATA-SE 151 uns.  PARA ATENDER A TODAS AS UNIDADES"/>
    <s v="Unidades"/>
    <n v="151"/>
    <x v="9"/>
    <n v="5341"/>
    <n v="1585000"/>
    <s v="AQUISIÇÃO DE MATERIAIS VISANDO PROJETO DA ASCOM PARA TV JUSTIÇA"/>
    <s v="Alta"/>
  </r>
  <r>
    <s v="DSP"/>
    <s v="ADMINISTRATIVO"/>
    <x v="99"/>
    <s v="AQUISIÇÃO DE CADEIRA DE RODAS ATRAVÉS DE ATA DE REGISTRO DE PREÇOS P/ AS UNIDADES JUDICIÁRIAS DA CAPITAL E INTERIOR"/>
    <s v="Unidades"/>
    <n v="30"/>
    <x v="2"/>
    <n v="2000"/>
    <n v="37500"/>
    <s v="AQUISIÇÃO DE MATERIAIS VISANDO ATENDER ÀS DIVERSAS UNIDADES ADMINISTRATIVAS"/>
    <s v="Alta"/>
  </r>
  <r>
    <s v="DSP"/>
    <s v="ADMINISTRATIVO"/>
    <x v="100"/>
    <s v="AQUISIÇÃO DE LIVROS - TRATA-SE 80 uns.  PARA ATENDER A TODAS AS UNIDADES"/>
    <s v="Unidades"/>
    <n v="80"/>
    <x v="9"/>
    <n v="5341"/>
    <n v="5316"/>
    <s v="AQUISIÇÃO DE MATERIAIS VISANDO ATENDER ÀS NECESSIDADES UNIDADES JUDICIAIS E ADMINISTRATIVAS"/>
    <s v="Média"/>
  </r>
  <r>
    <s v="DSP"/>
    <s v="1º GRAU"/>
    <x v="100"/>
    <s v="AQUISIÇÃO DE LIVROS  - TRATA-SE 80 uns.  PARA ATENDER A TODAS AS UNIDADES"/>
    <s v="Unidades"/>
    <n v="80"/>
    <x v="9"/>
    <n v="5442"/>
    <n v="9746"/>
    <s v="AQUISIÇÃO DE MATERIAIS VISANDO ATENDER ÀS NECESSIDADES UNIDADES JUDICIAIS E ADMINISTRATIVAS"/>
    <s v="Média"/>
  </r>
  <r>
    <s v="DSP"/>
    <s v="2º GRAU"/>
    <x v="100"/>
    <s v="AQUISIÇÃO DE LIVROS - TRATA-SE 80 uns.  PARA ATENDER A TODAS AS UNIDADES"/>
    <s v="Unidades"/>
    <n v="80"/>
    <x v="9"/>
    <n v="5443"/>
    <n v="2658.3"/>
    <s v="AQUISIÇÃO DE MATERIAIS VISANDO ATENDER ÀS NECESSIDADES UNIDADES JUDICIAIS E ADMINISTRATIVAS"/>
    <s v="Média"/>
  </r>
  <r>
    <s v="DSP"/>
    <s v="ADMINISTRATIVO"/>
    <x v="101"/>
    <s v="FRAGMENTADORA - TRATA-SE 10uns.  PARA ATENDER A TODAS AS UNIDADES"/>
    <s v="Unidades"/>
    <n v="10"/>
    <x v="9"/>
    <n v="5341"/>
    <n v="5316"/>
    <s v="AQUISIÇÃO DE MATERIAIS VISANDO O RESSUPRIMENTO P/ ATENDER ÀS DIVERSAS UNIDADES JUDICIAIS E ADMINISTRATIVAS"/>
    <s v="Baixa"/>
  </r>
  <r>
    <s v="DSP"/>
    <s v="1º GRAU"/>
    <x v="101"/>
    <s v="FRAGMENTADORA - TRATA-SE 10uns.  PARA ATENDER A TODAS AS UNIDADES"/>
    <s v="Unidades"/>
    <n v="10"/>
    <x v="9"/>
    <n v="5442"/>
    <n v="9746"/>
    <s v="AQUISIÇÃO DE MATERIAIS VISANDO O RESSUPRIMENTO P/ ATENDER ÀS DIVERSAS UNIDADES JUDICIAIS E ADMINISTRATIVAS"/>
    <s v="Baixa"/>
  </r>
  <r>
    <s v="DSP"/>
    <s v="2º GRAU"/>
    <x v="101"/>
    <s v="FRAGMENTADORA - TRATA-SE 10uns.  PARA ATENDER A TODAS AS UNIDADES"/>
    <s v="Unidades"/>
    <n v="10"/>
    <x v="9"/>
    <n v="5443"/>
    <n v="2658.3"/>
    <s v="AQUISIÇÃO DE MATERIAIS VISANDO O RESSUPRIMENTO P/ ATENDER ÀS DIVERSAS UNIDADES JUDICIAIS E ADMINISTRATIVAS"/>
    <s v="Baixa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6">
  <r>
    <s v="CGJ"/>
    <s v="2º GRAU"/>
    <s v="PASSAGENS AÉREAS"/>
    <s v="CONTRATO DE PRESTAÇÃO DE SERVIÇOS, QUE TEM POR OBJETO FORNECIMENTO DE PASSAGENS AÉREAS NACIONAIS E INTERNACIONAIS, CONSISTENTES EM RESERVA, MARCAÇÃO, EMISSÃO, REMARCAÇÃO OU ALTERAÇÃO, CANCELAMENTO, REEMBOLSO COM ENTREGA DE BILHETES."/>
    <s v="Contrato"/>
    <n v="1"/>
    <s v="Enfrentamento à Corrupção, à Improbidade Administrativa e aos Ilícitos Eleitorais"/>
    <x v="0"/>
    <n v="380000"/>
    <s v="DESPESA DE NATUREZA CONTÍNUA PARA REALIZAÇÃO DAS ATRIBUIÇÕES REGIMENTAIS DA CGJ - EFETUAR CORREIÇÕES, SINDICÂNCIAS E FISCALIZAÇÃO DOS SERVIÇOS JUDICIÁRIOS, VISANDO ASSEGURAR O DESEMPENHO LEGAL DAS ATIVIDADES DA CORREGEDORIA GERAL DE JUSTIÇA. "/>
    <s v="Alta"/>
  </r>
  <r>
    <s v="CGJ"/>
    <s v="2º GRAU"/>
    <s v="PASSAGENS TERRESTRES"/>
    <s v="CONTRATO DE PRESTAÇÃO DE SERVIÇOS, QUE TEM POR OBJETO FORNECIMENTO DE PASSAGENS TERRESTRES NACIONAIS, CONSISTENTES EM RESERVA, MARCAÇÃO, EMISSÃO, REMARCAÇÃO OU ALTERAÇÃO, CANCELAMENTO, REEMBOLSO COM ENTREGA DE BILHETES."/>
    <s v="Contrato"/>
    <n v="1"/>
    <s v="Enfrentamento à Corrupção, à Improbidade Administrativa e aos Ilícitos Eleitorais"/>
    <x v="0"/>
    <n v="10000"/>
    <s v="DESPESA DE NATUREZA CONTÍNUA PARA REALIZAÇÃO DAS ATRIBUIÇÕES REGIMENTAIS DA CGJ - EFETUAR CORREIÇÕES, SINDICÂNCIAS E FISCALIZAÇÃO DOS SERVIÇOS JUDICIÁRIOS, VISANDO ASSEGURAR O DESEMPENHO LEGAL DAS ATIVIDADES DA CORREGEDORIA GERAL DE JUSTIÇA. "/>
    <s v="Média"/>
  </r>
  <r>
    <s v="CGJ"/>
    <s v="2º GRAU"/>
    <s v="SERVIÇOS DE TERCEIROS – PESSOA JURÍDICA"/>
    <s v="AQUISIÇÃO DE SERVIÇOS E INFRA-ESTRUTURA PARA REALIZAÇÃO DE EVENTOS"/>
    <s v="Contrato"/>
    <n v="1"/>
    <s v="Enfrentamento à Corrupção, à Improbidade Administrativa e aos Ilícitos Eleitorais"/>
    <x v="0"/>
    <n v="150000"/>
    <s v="NECESSIDADE FUTURA DE EVENTUAL FORNECIMENTO DE BENS E PRESTAÇÃO DE SERVIÇOS, PLANEJAMENTO, COORDENAÇÃO, ORGANIZAÇÃO, MONTAGEM, EXECUÇÃO E ACOMPANHAMENTO DE EVENTOS DE INTERESSE INSTITUCIONAL DAS CORREGEDORIAS GERAL DA JUSTIÇA, NO ÂMBITO DA CAPITAL E INTERIOR, COM FORNECIMENTO DE TODA INFRAESTRUTURA NECESSÁRIA. "/>
    <s v="Média"/>
  </r>
  <r>
    <s v="CGJ"/>
    <s v="2º GRAU"/>
    <s v="SERVIÇOS DE TERCEIROS – PESSOA FÍSICA"/>
    <s v="AQUISIÇÃO DE SERVIÇOS E INFRA-ESTRUTURA PARA REALIZAÇÃO DE EVENTOS"/>
    <s v="Contrato"/>
    <n v="1"/>
    <s v="Enfrentamento à Corrupção, à Improbidade Administrativa e aos Ilícitos Eleitorais"/>
    <x v="0"/>
    <n v="50000"/>
    <s v="NECESSIDADE FUTURA DE EVENTUAL CONTRATAÇÃO DE PRESTADORES DE SERVIÇOS E/OU PROFISSIONAIS ESPECIALIZADOS PARA CAPACITAÇÃO E TREINAMENTO DE SERVIDORES DA CORREGEDORIA GERAL DA JUSTIÇA, NO ÂMBITO DA CAPITAL E INTERIOR. "/>
    <s v="Média"/>
  </r>
  <r>
    <s v="CGJ"/>
    <s v="1º GRAU"/>
    <s v="PASSAGENS AÉREAS"/>
    <s v="CONTRATO DE PRESTAÇÃO DE SERVIÇOS, QUE TEM POR OBJETO FORNECIMENTO DE PASSAGENS AÉREAS NACIONAIS E INTERNACIONAIS, CONSISTENTES EM RESERVA, MARCAÇÃO, EMISSÃO, REMARCAÇÃO OU ALTERAÇÃO, CANCELAMENTO, REEMBOLSO COM ENTREGA DE BILHETES."/>
    <s v="Contrato"/>
    <n v="1"/>
    <s v="Enfrentamento à Corrupção, à Improbidade Administrativa e aos Ilícitos Eleitorais"/>
    <x v="1"/>
    <n v="380000"/>
    <s v="DESPESA DE NATUREZA CONTÍNUA PARA REALIZAÇÃO DAS ATRIBUIÇÕES REGIMENTAIS DA CGJ - EFETUAR CORREIÇÕES, SINDICÂNCIAS E FISCALIZAÇÃO DOS SERVIÇOS JUDICIÁRIOS, VISANDO ASSEGURAR O DESEMPENHO LEGAL DAS ATIVIDADES DA CORREGEDORIA DAS COMARCAS DO INTERIOR."/>
    <s v="Alta"/>
  </r>
  <r>
    <s v="CGJ"/>
    <s v="1º GRAU"/>
    <s v="PASSAGENS TERRESTRES"/>
    <s v="CONTRATO DE PRESTAÇÃO DE SERVIÇOS, QUE TEM POR OBJETO FORNECIMENTO DE PASSAGENS TERRESTRES NACIONAIS, CONSISTENTES EM RESERVA, MARCAÇÃO, EMISSÃO, REMARCAÇÃO OU ALTERAÇÃO, CANCELAMENTO, REEMBOLSO COM ENTREGA DE BILHETES."/>
    <s v="Contrato"/>
    <n v="1"/>
    <s v="Enfrentamento à Corrupção, à Improbidade Administrativa e aos Ilícitos Eleitorais"/>
    <x v="1"/>
    <n v="10000"/>
    <s v="DESPESA DE NATUREZA CONTÍNUA PARA REALIZAÇÃO DAS ATRIBUIÇÕES REGIMENTAIS DA CGJ - EFETUAR CORREIÇÕES, SINDICÂNCIAS E FISCALIZAÇÃO DOS SERVIÇOS JUDICIÁRIOS, VISANDO ASSEGURAR O DESEMPENHO LEGAL DAS ATIVIDADES DA CORREGEDORIA DAS COMARCAS DO INTERIOR."/>
    <s v="Média"/>
  </r>
  <r>
    <s v="CGJ"/>
    <s v="1º GRAU"/>
    <s v="SERVIÇOS DE TERCEIROS – PESSOA JURÍDICA"/>
    <s v="AQUISIÇÃO DE SERVIÇOS E INFRA-ESTRUTURA PARA REALIZAÇÃO DE EVENTOS"/>
    <s v="Contrato"/>
    <n v="1"/>
    <s v="Enfrentamento à Corrupção, à Improbidade Administrativa e aos Ilícitos Eleitorais"/>
    <x v="1"/>
    <n v="150000"/>
    <s v="NECESSIDADE FUTURA DE EVENTUAL FORNECIMENTO DE BENS E PRESTAÇÃO DE SERVIÇOS, PLANEJAMENTO, COORDENAÇÃO, ORGANIZAÇÃO, MONTAGEM, EXECUÇÃO E ACOMPANHAMENTO DE EVENTOS DE INTERESSE INSTITUCIONAL DAS CORREGEDORIAS GERAL DA JUSTIÇA, NO ÂMBITO DA CAPITAL E INTERIOR, COM FORNECIMENTO DE TODA INFRAESTRUTURA NECESSÁRIA. "/>
    <s v="Média"/>
  </r>
  <r>
    <s v="CGJ"/>
    <s v="1º GRAU"/>
    <s v="SERVIÇOS DE TERCEIROS – PESSOA FÍSICA"/>
    <s v="AQUISIÇÃO DE SERVIÇOS E INFRA-ESTRUTURA PARA REALIZAÇÃO DE EVENTOS"/>
    <s v="Contrato"/>
    <n v="1"/>
    <s v="Enfrentamento à Corrupção, à Improbidade Administrativa e aos Ilícitos Eleitorais"/>
    <x v="1"/>
    <n v="50000"/>
    <s v="NECESSIDADE FUTURA DE EVENTUAL CONTRATAÇÃO DE PRESTADORES DE SERVIÇOS E/OU PROFISSIONAIS ESPECIALIZADOS PARA CAPACITAÇÃO E TREINAMENTO DE SERVIDORES DA CORREGEDORIA GERAL DA JUSTIÇA, NO ÂMBITO DA CAPITAL E INTERIOR. "/>
    <s v="Média"/>
  </r>
  <r>
    <s v="DFA"/>
    <s v="ADMINISTRATIVO"/>
    <s v="CONTRATO DE PRESTAÇÃO DE SERVIÇOS BANCÁRIOS"/>
    <s v="PRESTAÇÃO DE SERVIÇOS BANCÁRIOS, INCLUINDO O PAGAMENTO DA FOLHA DE PESSOAL DE TODOS OS MAGISTRADOS, SERVIDORES ATIVOS, INATIVOS E PENSIONISTAS, A CENTRALIZAÇÃO DO PAGAMENTO DOS FORNECEDORES, BENS, SERVIÇOS E INSUMOS."/>
    <s v="Contrato"/>
    <n v="1"/>
    <s v="Aperfeiçoamento da Gestão Orçamentária e Financeira"/>
    <x v="2"/>
    <n v="0"/>
    <s v="PARA REALIZAR O PAGAMENTO DA FOLHA DE PESSOAL E DOS FORNECEDORES.                          OBS: CONTRATO DE CAPTAÇÃO DE RECEITA."/>
    <s v="Alta"/>
  </r>
  <r>
    <s v="DFA"/>
    <s v="ADMINISTRATIVO"/>
    <s v="CONTRATO DE SERVIÇOS DE CONSULTORIA"/>
    <s v="PRESTAR SERVIÇOS CONTINUADOS DE CONSULTORIA"/>
    <s v="Contrato"/>
    <n v="1"/>
    <s v="CUSTEIO/MANUTENÇÃO"/>
    <x v="3"/>
    <n v="7188"/>
    <s v="SERVIÇOS CONTINUADOS DE CONSULTORIA, MEDIANTE LICENÇA ANUAL DE USO DO SOFTWARE DENOMINADO “GESTÃO TRIBUTÁRIA”, VOLTADA A PRESTAÇÃO DOS SERVIÇOS DA ÁREA DE RETENÇÕES TRIBUTÁRIAS. "/>
    <s v="Alta"/>
  </r>
  <r>
    <s v="DFA"/>
    <s v="ADMINISTRATIVO"/>
    <s v="CONTRATO DE PRESTAÇÃO DE SERVIÇOS BANCÁRIOS"/>
    <s v="PRESTAÇÃO DE SERVIÇOS, COMO AGENTE EXCLUSIVO PARA A CAPTAÇÃO E ADMINISTRAÇÃO DOS DEPÓSITOS JUDICIAIS, ADMINISTRATIVOS E FIANÇAS, BEM COMO DOS RECURSOS DESTINADOS AO PAGAMENTO DE PRECATÓRIOS E RPVS"/>
    <s v="Contrato"/>
    <n v="1"/>
    <s v="Aperfeiçoamento da Gestão Orçamentária e Financeira"/>
    <x v="2"/>
    <n v="0"/>
    <s v="CAPTAÇÃO E ADMINISTRAÇÃO DOS DEPÓSITOS JUDICIAIS                  OBS: CONTRATO DE CAPTAÇÃO DE RECEITA"/>
    <s v="Alta"/>
  </r>
  <r>
    <s v="DFA"/>
    <s v="ADMINISTRATIVO"/>
    <s v="TERMO DE COOPERAÇÃO TÉCNICA PARA PRESTAÇÃO DE SERVIÇOS BANCÁRIOS"/>
    <s v="TERMO DE COOPERAÇÃO TÉCNICA PARA O ESTABELECIMENTO DE CRITÉRIOS E PROCEDIMENTOS PARA ABERTURA AUTOMATIZADA DE CONTAS BANCÁRIAS ESPECÍFICAS DESTINADAS A ABRIGAR OS RECURSOS RETIDOS DE RUBRICAS CONSTANTES DA PLANILHA DE CUSTOS E FORMAÇÃO DE PREÇOS DE CONTRATOS FIRMADOS PELO TRIBUNAL, MEDIANTE AS CONDIÇÕES PREVISTAS NO DECRETO JUDICIÁRIO Nº. 62, DE 06/02/2019."/>
    <s v="Contrato"/>
    <n v="1"/>
    <s v="Aperfeiçoamento da Gestão Orçamentária e Financeira"/>
    <x v="2"/>
    <n v="0"/>
    <s v="OBS: CONTRATO DE CAPTAÇÃO DE RECEITA"/>
    <s v="Alta"/>
  </r>
  <r>
    <s v="DSG"/>
    <s v="ADMINISTRATIVO"/>
    <s v="CONTRATO DE AGUA"/>
    <s v="FORNEC. E DISTRIBUIÇÃO DE GARRAFÕES DE AGUA POTAVEL SEM GAS - TRATA-SE DE UM ÚNICO CONTRATO PARA ATENDER TODAS AS UNIDADES SOLICITANTES"/>
    <s v="Contrato"/>
    <n v="1"/>
    <s v="CUSTEIO/MANUTENÇÃO"/>
    <x v="3"/>
    <n v="40500"/>
    <s v="FORNEC. POR DEMANDA DE ÁGUA MINERAL PARA UNID. JUDICIARIAS"/>
    <s v="Alta"/>
  </r>
  <r>
    <s v="DSG"/>
    <s v="1º GRAU"/>
    <s v="CONTRATO DE AGUA"/>
    <s v="FORNEC. E DISTRIBUIÇÃO DE GARRAFÕES DE AGUA POTAVEL SEM GAS - TRATA-SE DE UM ÚNICO CONTRATO PARA ATENDER TODAS AS UNIDADES SOLICITANTES"/>
    <s v="Contrato"/>
    <n v="1"/>
    <s v="CUSTEIO/MANUTENÇÃO"/>
    <x v="4"/>
    <n v="162000"/>
    <s v="FORNEC. POR DEMANDA DE ÁGUA MINERAL PARA UNID. JUDICIARIAS"/>
    <s v="Alta"/>
  </r>
  <r>
    <s v="DSG"/>
    <s v="2º GRAU"/>
    <s v="CONTRATO DE AGUA"/>
    <s v="FORNEC. E DISTRIBUIÇÃO DE GARRAFÕES DE AGUA POTAVEL SEM GAS - TRATA-SE DE UM ÚNICO CONTRATO PARA ATENDER TODAS AS UNIDADES SOLICITANTES"/>
    <s v="Contrato"/>
    <n v="1"/>
    <s v="CUSTEIO/MANUTENÇÃO"/>
    <x v="5"/>
    <n v="202500"/>
    <s v="FORNEC. POR DEMANDA DE ÁGUA MINERAL PARA UNID. JUDICIARIAS"/>
    <s v="Alta"/>
  </r>
  <r>
    <s v="DSG"/>
    <s v="1º GRAU"/>
    <s v="CONTRATO DE LOCAÇÃO"/>
    <s v="LOCAÇÃO DE IMÓVEL /CAPITAL"/>
    <s v="Contrato"/>
    <n v="6"/>
    <s v="CUSTEIO/MANUTENÇÃO"/>
    <x v="4"/>
    <n v="237600"/>
    <s v="LOCAÇÃO DE IMÓVEL PARA FUNC. DE UNIDADES JUDUCIÁRIAS"/>
    <s v="Alta"/>
  </r>
  <r>
    <s v="DSG"/>
    <s v="1º GRAU"/>
    <s v="CONTRATO DE LOCAÇÃO"/>
    <s v="LOC. DE IMÓVEL – INTERIOR"/>
    <s v="Contrato"/>
    <n v="16"/>
    <s v="CUSTEIO/MANUTENÇÃO"/>
    <x v="4"/>
    <n v="420000"/>
    <s v="LOCAÇÃO DE IMÓVEL PARA FUNC. DE UNIDADES JUDUCIÁRIAS"/>
    <s v="Alta"/>
  </r>
  <r>
    <s v="DSG"/>
    <s v="ADMINISTRATIVO"/>
    <s v="CONTRATO DE SEGURANÇA"/>
    <s v="SERVIÇOS DE VIGILANCIA ARMADA "/>
    <s v="Contrato"/>
    <n v="1"/>
    <s v="CUSTEIO/MANUTENÇÃO"/>
    <x v="3"/>
    <n v="468000"/>
    <s v="SERV.ESPECIALIZADOS E COTINUADOS DE VIGILANCIA PATRIMONIAL ARMADA"/>
    <s v="Alta"/>
  </r>
  <r>
    <s v="DSG"/>
    <s v="ADMINISTRATIVO"/>
    <s v="CONTRATO DE COPEIRAGEM"/>
    <s v="SERVIÇOS ESP. E CONT. DE COPEIRAGEM COM FORNECIMENTO DE INSUMOS - TRATA-SE DE UM ÚNICO CONTRATO PARA ATENDER TODAS AS UNIDADES SOLICITANTES"/>
    <s v="Contrato"/>
    <n v="1"/>
    <s v="CUSTEIO/MANUTENÇÃO"/>
    <x v="3"/>
    <n v="193416"/>
    <s v="SERV. DE COPEIRAGEM COM  FORNEC. DE INSUMOS"/>
    <s v="Alta"/>
  </r>
  <r>
    <s v="DSG"/>
    <s v="1º GRAU"/>
    <s v="CONTRATO DE COPEIRAGEM"/>
    <s v="SERVIÇOS ESP. E CONT. DE COPEIRAGEM COM FORNECIMENTO DE INSUMOS - TRATA-SE DE UM ÚNICO CONTRATO PARA ATENDER TODAS AS UNIDADES SOLICITANTES"/>
    <s v="Contrato"/>
    <n v="1"/>
    <s v="CUSTEIO/MANUTENÇÃO"/>
    <x v="4"/>
    <n v="810000"/>
    <s v="SERV. DE COPEIRAGEM COM  FORNEC. DE INSUMOS"/>
    <s v="Alta"/>
  </r>
  <r>
    <s v="DSG"/>
    <s v="2º GRAU"/>
    <s v="CONTRATO DE COPEIRAGEM"/>
    <s v="SERVIÇOS ESP. E CONT. DE COPEIRAGEM COM FORNECIMENTO DE INSUMOS - TRATA-SE DE UM ÚNICO CONTRATO PARA ATENDER TODAS AS UNIDADES SOLICITANTES"/>
    <s v="Contrato"/>
    <n v="1"/>
    <s v="CUSTEIO/MANUTENÇÃO"/>
    <x v="5"/>
    <n v="135000"/>
    <s v="SERV. DE COPEIRAGEM COM  FORNEC. DE INSUMOS"/>
    <s v="Alta"/>
  </r>
  <r>
    <s v="DSG"/>
    <s v="ADMINISTRATIVO"/>
    <s v="CONTRATO DE PORTARIA"/>
    <s v="SERVIÇOS DE CONTROLE DE ACESSO DE PESSOAS/MATERIAIS/VEÍCULOS - TRATA-SE DE 5 (CINCO) CONTRATOS REGIONALIZADOS PARA ATENDER A TODAS AS UNIDADES SOLCITANTES"/>
    <s v="Contrato"/>
    <n v="5"/>
    <s v="CUSTEIO/MANUTENÇÃO"/>
    <x v="3"/>
    <n v="287844"/>
    <s v="SERV.DE CONTROLE DE ACESSO DE PESSOAS, VEICULOS EM UNID. JUDICIARIAS"/>
    <s v="Alta"/>
  </r>
  <r>
    <s v="DSG"/>
    <s v="1º GRAU"/>
    <s v="CONTRATO DE PORTARIA"/>
    <s v="SERVIÇOS DE CONTROLE DE ACESSO DE PESSOAS/MATERIAIS/VEÍCULOS - TRATA-SE DE 5 (CINCO) CONTRATOS REGIONALIZADOS PARA ATENDER A TODAS AS UNIDADES SOLCITANTES"/>
    <s v="Contrato"/>
    <n v="5"/>
    <s v="CUSTEIO/MANUTENÇÃO"/>
    <x v="4"/>
    <n v="10387728"/>
    <s v="SERV.DE CONTROLE DE ACESSO DE PESSOAS, VEICULOS EM UNID. JUDICIARIAS"/>
    <s v="Alta"/>
  </r>
  <r>
    <s v="DSG"/>
    <s v="2º GRAU"/>
    <s v="CONTRATO DE PORTARIA"/>
    <s v="SERVIÇOS DE CONTROLE DE ACESSO DE PESSOAS/MATERIAIS/VEÍCULOS - TRATA-SE DE 5 (CINCO) CONTRATOS REGIONALIZADOS PARA ATENDER A TODAS AS UNIDADES SOLCITANTES"/>
    <s v="Contrato"/>
    <n v="5"/>
    <s v="CUSTEIO/MANUTENÇÃO"/>
    <x v="5"/>
    <n v="675684"/>
    <s v="SERV.DE CONTROLE DE ACESSO DE PESSOAS, VEICULOS EM UNID. JUDICIARIAS"/>
    <s v="Alta"/>
  </r>
  <r>
    <s v="DSG"/>
    <s v="ADMINISTRATIVO"/>
    <s v="CONTRATO DE RECEPÇÃO"/>
    <s v="SERVIÇOS ESPECIALIZADOS DE RECEPCIONISTAS - TRATA-SE DE UM ÚNICO CONTRATO PARA ATENDER TODAS AS UNIDADES SOLICITANTES"/>
    <s v="Contrato"/>
    <n v="1"/>
    <s v="CUSTEIO/MANUTENÇÃO"/>
    <x v="3"/>
    <n v="203152"/>
    <s v="SERV. ESPECIALIZADOS E COTINUADOS DE RECEPÇAO  EM UNID. JUDICIÁRIAS"/>
    <s v="Alta"/>
  </r>
  <r>
    <s v="DSG"/>
    <s v="1º GRAU"/>
    <s v="CONTRATO DE RECEPÇÃO"/>
    <s v="SERVIÇOS ESPECIALIZADOS DE RECEPCIONISTAS - TRATA-SE DE UM ÚNICO CONTRATO PARA ATENDER TODAS AS UNIDADES SOLICITANTES"/>
    <s v="Contrato"/>
    <n v="1"/>
    <s v="CUSTEIO/MANUTENÇÃO"/>
    <x v="4"/>
    <n v="711030"/>
    <s v="SERV. ESPECIALIZADOS E COTINUADOS DE RECEPÇAO  EM UNID. JUDICIÁRIAS"/>
    <s v="Alta"/>
  </r>
  <r>
    <s v="DSG"/>
    <s v="2º GRAU"/>
    <s v="CONTRATO DE RECEPÇÃO"/>
    <s v="SERVIÇOS ESPECIALIZADOS DE RECEPCIONISTAS - TRATA-SE DE UM ÚNICO CONTRATO PARA ATENDER TODAS AS UNIDADES SOLICITANTES"/>
    <s v="Contrato"/>
    <n v="1"/>
    <s v="CUSTEIO/MANUTENÇÃO"/>
    <x v="5"/>
    <n v="2471678"/>
    <s v="SERV. ESPECIALIZADOS E COTINUADOS DE RECEPÇAO  EM UNID. JUDICIÁRIAS"/>
    <s v="Alta"/>
  </r>
  <r>
    <s v="DSG"/>
    <s v="ADMINISTRATIVO"/>
    <s v="CONTRATO DE CARGA/DESCARGA"/>
    <s v="SERVIÇOS CONTINUADOS DE APOIO E MOVIMENTAÇÃO DE BENS"/>
    <s v="Contrato"/>
    <n v="1"/>
    <s v="CUSTEIO/MANUTENÇÃO"/>
    <x v="3"/>
    <n v="537720"/>
    <s v="SERV.ESPECIALIZADOS E CONTINUADOS DE APOIO A MOVIMENTAÇÃO DE BENS"/>
    <s v="Alta"/>
  </r>
  <r>
    <s v="DSG"/>
    <s v="2º GRAU"/>
    <s v="SERVIÇOS DE AUDIO E SOM"/>
    <s v="SERVIÇOS ESPECIALIZADOS E CONTINUADOS DE OPERAÇÃO DE SOM"/>
    <s v="Contrato"/>
    <n v="1"/>
    <s v="CUSTEIO/MANUTENÇÃO"/>
    <x v="5"/>
    <n v="229800"/>
    <s v="SERVIÇOS ESPECIALIZADOS E CONTINUADOS DE OPERAÇÃO DE SOM"/>
    <s v="Alta"/>
  </r>
  <r>
    <s v="DSG"/>
    <s v="ADMINISTRATIVO"/>
    <s v="CONTRATO CONDUÇÃO DE VEICULOS"/>
    <s v="SERV.ESPECIALIZADOS E CONTINUADOS DE CONDUÇÃO DE VEICULO - TRATA-SE DE UM ÚNICO CONTRATO PARA ATENDER TODAS AS UNIDADES SOLICITANTES"/>
    <s v="Contrato"/>
    <n v="1"/>
    <s v="CUSTEIO/MANUTENÇÃO"/>
    <x v="3"/>
    <n v="3779192"/>
    <s v="SERV.ESPECIALIZADOS E CONTINUADOS DE CONDUÇÃO DE VEÍCULOS"/>
    <s v="Alta"/>
  </r>
  <r>
    <s v="DSG"/>
    <s v="1º GRAU"/>
    <s v="CONTRATO CONDUÇÃO DE VEICULOS"/>
    <s v="SERV.ESPECIALIZADOS E CONTINUADOS DE CONDUÇÃO DE VEICULO - TRATA-SE DE UM ÚNICO CONTRATO PARA ATENDER TODAS AS UNIDADES SOLICITANTES"/>
    <s v="Contrato"/>
    <n v="1"/>
    <s v="CUSTEIO/MANUTENÇÃO"/>
    <x v="4"/>
    <n v="4470084"/>
    <s v="SERV.ESPECIALIZADOS E CONTINUADOS DE CONDUÇÃO DE VEÍCULOS"/>
    <s v="Alta"/>
  </r>
  <r>
    <s v="DSG"/>
    <s v="2º GRAU"/>
    <s v="CONTRATO CONDUÇÃO DE VEICULOS"/>
    <s v="SERV.ESPECIALIZADOS E CONTINUADOS DE CONDUÇÃO DE VEICULO - TRATA-SE DE UM ÚNICO CONTRATO PARA ATENDER TODAS AS UNIDADES SOLICITANTES"/>
    <s v="Contrato"/>
    <n v="1"/>
    <s v="CUSTEIO/MANUTENÇÃO"/>
    <x v="5"/>
    <n v="3749524"/>
    <s v="SERV.ESPECIALIZADOS E CONTINUADOS DE CONDUÇÃO DE VEÍCULOS"/>
    <s v="Alta"/>
  </r>
  <r>
    <s v="DSG"/>
    <s v="ADMINISTRATIVO"/>
    <s v="CONTRATO DE JARDINAGEM"/>
    <s v="SERV.ESP. E CONT.C/FORNEC. DE MATERIAL PARA  JARDINS"/>
    <s v="Contrato"/>
    <n v="1"/>
    <s v="CUSTEIO/MANUTENÇÃO"/>
    <x v="3"/>
    <n v="540000"/>
    <s v="SERV.ESPECIALIZADOS E CONTINUIDADOS DE JARDINAGEM COM FORNEC.DE MATERIAL"/>
    <s v="Alta"/>
  </r>
  <r>
    <s v="DSG"/>
    <s v="1º GRAU"/>
    <s v="CONTRATOMONITORAMENTO"/>
    <s v="SERV.ESPECIALIZADOS E CONTINUADOS DE MONIT.ELETRONICO"/>
    <s v="Contrato"/>
    <n v="1"/>
    <s v="CUSTEIO/MANUTENÇÃO"/>
    <x v="4"/>
    <n v="744108"/>
    <s v="SERV. ESPECIALIZADOS E CONTINUADOS DE MONITORAMENTO ELETRONICO"/>
    <s v="Alta"/>
  </r>
  <r>
    <s v="DSG"/>
    <s v="ADMINISTRATIVO"/>
    <s v="CAPACTAÇÃO E DEMANDAS"/>
    <s v="SERV.ESP. DE AGENCIAMENTO  INTERMEDIÁRIO DE DEMANDAS"/>
    <s v="Contrato"/>
    <n v="1"/>
    <s v="CUSTEIO/MANUTENÇÃO"/>
    <x v="3"/>
    <n v="767352"/>
    <s v="SERV.ESPECIALIZADOS E CONTINUADOS DE CAPTAÇÃO E AGENC. DE DEMANDAS"/>
    <s v="Alta"/>
  </r>
  <r>
    <s v="DSG"/>
    <s v="ADMINISTRATIVO"/>
    <s v="CONTRATO DE LAVAGEM "/>
    <s v="SERV. DE LAVAGEM DE CARPETES,TAPETES POLTRONAS ETC. - TRATA-SE DE UM ÚNICO CONTRATO PARA ATENDER TODAS AS UNIDADES SOLICITANTES"/>
    <s v="Contrato"/>
    <n v="1"/>
    <s v="CUSTEIO/MANUTENÇÃO"/>
    <x v="3"/>
    <n v="30498"/>
    <s v="SERVIÇOS DE LAVAGEM DE TAPETES, CARPETES POR DEMANDA"/>
    <s v="Alta"/>
  </r>
  <r>
    <s v="DSG"/>
    <s v="1º GRAU"/>
    <s v="CONTRATO DE LAVAGEM "/>
    <s v="SERV. DE LAVAGEM DE CARPETES,TAPETES POLTRONAS ETC. - TRATA-SE DE UM ÚNICO CONTRATO PARA ATENDER TODAS AS UNIDADES SOLICITANTES"/>
    <s v="Contrato"/>
    <n v="1"/>
    <s v="CUSTEIO/MANUTENÇÃO"/>
    <x v="4"/>
    <n v="30497"/>
    <s v="SERVIÇOS DE LAVAGEM DE TAPETES, CARPETES POR DEMANDA"/>
    <s v="Alta"/>
  </r>
  <r>
    <s v="DSG"/>
    <s v="2º GRAU"/>
    <s v="CONTRATO DE LAVAGEM "/>
    <s v="SERV. DE LAVAGEM DE CARPETES,TAPETES POLTRONAS ETC. - TRATA-SE DE UM ÚNICO CONTRATO PARA ATENDER TODAS AS UNIDADES SOLICITANTES"/>
    <s v="Contrato"/>
    <n v="1"/>
    <s v="CUSTEIO/MANUTENÇÃO"/>
    <x v="5"/>
    <n v="40663"/>
    <s v="SERVIÇOS DE LAVAGEM DE TAPETES, CARPETES POR DEMANDA"/>
    <s v="Alta"/>
  </r>
  <r>
    <s v="DSG"/>
    <s v="ADMINISTRATIVO"/>
    <s v="CONTRATO DE CONTROLE DE PRAGA"/>
    <s v="SERVIÇOS DE DESRATINIZAÇÃO, DESCUPINIZAÇÃO - TRATA-SE DE UM ÚNICO CONTRATO PARA ATENDER TODAS AS UNIDADES SOLICITANTES"/>
    <s v="Contrato"/>
    <n v="1"/>
    <s v="CUSTEIO/MANUTENÇÃO"/>
    <x v="3"/>
    <n v="23295"/>
    <s v="SERV. DE DESCUPINIZAÇAO  E DESRATINIZAÇÃO, POR DEMANDA EM U. DO P.J."/>
    <s v="Alta"/>
  </r>
  <r>
    <s v="DSG"/>
    <s v="1º GRAU"/>
    <s v="CONTRATO DE CONTROLE DE PRAGA"/>
    <s v="SERVIÇOS DE DESRATINIZAÇÃO, DESCUPINIZAÇÃO - TRATA-SE DE UM ÚNICO CONTRATO PARA ATENDER TODAS AS UNIDADES SOLICITANTES"/>
    <s v="Contrato"/>
    <n v="1"/>
    <s v="CUSTEIO/MANUTENÇÃO"/>
    <x v="4"/>
    <n v="52430"/>
    <s v="SERV. DE DESCUPINIZAÇAO  E DESRATINIZAÇÃO, POR DEMANDA EM U. DO P.J."/>
    <s v="Alta"/>
  </r>
  <r>
    <s v="DSG"/>
    <s v="2º GRAU"/>
    <s v="CONTRATO DE CONTROLE DE PRAGA"/>
    <s v="SERVIÇOS DE DESRATINIZAÇÃO, DESCUPINIZAÇÃO - TRATA-SE DE UM ÚNICO CONTRATO PARA ATENDER TODAS AS UNIDADES SOLICITANTES"/>
    <s v="Contrato"/>
    <n v="1"/>
    <s v="CUSTEIO/MANUTENÇÃO"/>
    <x v="5"/>
    <n v="40775"/>
    <s v="SERV. DE DESCUPINIZAÇAO  E DESRATINIZAÇÃO, POR DEMANDA EM U. DO P.J."/>
    <s v="Alta"/>
  </r>
  <r>
    <s v="DSG"/>
    <s v="1º GRAU"/>
    <s v="CONTRATO DE SERVIÇOS GRÁFICOS"/>
    <s v="SERVIÇOS DE ENCADERNAÇÃO E IMPRESSAO GRAFICA - TRATA-SE DE UM ÚNICO CONTRATO PARA ATENDER TODAS AS UNIDADES SOLICITANTES"/>
    <s v="Contrato"/>
    <n v="1"/>
    <s v="CUSTEIO/MANUTENÇÃO"/>
    <x v="4"/>
    <n v="300000"/>
    <s v="IMPRESSAO E ENCADERNAÇÃO GRÁFICA POR DEMANDA"/>
    <s v="Alta"/>
  </r>
  <r>
    <s v="DSG"/>
    <s v="2º GRAU"/>
    <s v="CONTRATO DE SERVIÇOS GRÁFICOS"/>
    <s v="SERVIÇOS DE ENCADERNAÇÃO E IMPRESSAO GRAFICA - TRATA-SE DE UM ÚNICO CONTRATO PARA ATENDER TODAS AS UNIDADES SOLICITANTES"/>
    <s v="Contrato"/>
    <n v="1"/>
    <s v="CUSTEIO/MANUTENÇÃO"/>
    <x v="5"/>
    <n v="240000"/>
    <s v="IMPRESSAO E ENCADERNAÇÃO GRÁFICA POR DEMANDA"/>
    <s v="Alta"/>
  </r>
  <r>
    <s v="DSG"/>
    <s v="ADMINISTRATIVO"/>
    <s v="CONTRATO DE LOCAÇÃO"/>
    <s v="SERV.ESPECIALIZADOES CONTINUADOS DE LOCAÇÃO DE VEÍCULOS - TRATA-SE DE UM ÚNICO CONTRATO PARA ATENDER TODAS AS UNIDADES SOLICITANTES"/>
    <s v="Contrato"/>
    <n v="1"/>
    <s v="CUSTEIO/MANUTENÇÃO"/>
    <x v="3"/>
    <n v="1600000"/>
    <s v="REDUÇÃO DE DESPESAS COM COMBUSTÍVEIS,.LOCAÇÃO E MANUT.DE VEICULOS. "/>
    <s v="Alta"/>
  </r>
  <r>
    <s v="DSG"/>
    <s v="1º GRAU"/>
    <s v="CONTRATO DE LOCAÇÃO"/>
    <s v="SERV.ESPECIALIZADOES CONTINUADOS DE LOCAÇÃO DE VEÍCULOS - TRATA-SE DE UM ÚNICO CONTRATO PARA ATENDER TODAS AS UNIDADES SOLICITANTES"/>
    <s v="Contrato"/>
    <n v="1"/>
    <s v="CUSTEIO/MANUTENÇÃO"/>
    <x v="4"/>
    <n v="1100000"/>
    <s v="REDUÇÃO DE DESPESAS COM COMBUSTÍVEIS,.LOCAÇÃO E MANUT.DE VEICULOS. "/>
    <s v="Alta"/>
  </r>
  <r>
    <s v="DSG"/>
    <s v="2º GRAU"/>
    <s v="CONTRATO DE LOCAÇÃO"/>
    <s v="SERV.ESPECIALIZADOES CONTINUADOS DE LOCAÇÃO DE VEÍCULOS - TRATA-SE DE UM ÚNICO CONTRATO PARA ATENDER TODAS AS UNIDADES SOLICITANTES"/>
    <s v="Contrato"/>
    <n v="1"/>
    <s v="CUSTEIO/MANUTENÇÃO"/>
    <x v="5"/>
    <n v="786124"/>
    <s v="REDUÇÃO DE DESPESAS COM COMBUSTÍVEIS,.LOCAÇÃO E MANUT.DE VEICULOS. "/>
    <s v="Alta"/>
  </r>
  <r>
    <s v="DSG"/>
    <s v="ADMINISTRATIVO"/>
    <s v="CONTRATO DE LIMPEZA"/>
    <s v="SERVIÇOS DE LIMPEZA COM FORNEC. DE MATERIAIS  CAP E INTERIOR - TRATA-SE DE 6 (SEIS) CONTRATOS REGIONALIZADOS PARA ATENDER A TODAS AS UNIDADES SOLCITANTES"/>
    <s v="Contrato"/>
    <n v="6"/>
    <s v="CUSTEIO/MANUTENÇÃO"/>
    <x v="3"/>
    <n v="1742155"/>
    <s v="PREST.DE SERVIÇO DE LIMPEZA NAS UNID.JUDICIARIAS E ADMNISTRATIVAS"/>
    <s v="Alta"/>
  </r>
  <r>
    <s v="DSG"/>
    <s v="1º GRAU"/>
    <s v="CONTRATO DE LIMPEZA"/>
    <s v="SERVIÇOS DE LIMPEZA COM FORNEC. DE MATERIAIS  CAP E INTERIOR  - TRATA-SE DE 6 (SEIS) CONTRATOS REGIONALIZADOS PARA ATENDER A TODAS AS UNIDADES SOLCITANTES"/>
    <s v="Contrato"/>
    <n v="6"/>
    <s v="CUSTEIO/MANUTENÇÃO"/>
    <x v="4"/>
    <n v="14346000"/>
    <s v="PREST.DE SERVIÇO DE LIMPEZA NAS UNID.JUDICIARIAS E ADMNISTRATIVAS"/>
    <s v="Alta"/>
  </r>
  <r>
    <s v="DSG"/>
    <s v="2º GRAU"/>
    <s v="CONTRATO DE LIMPEZA"/>
    <s v="SERVIÇOS DE LIMPEZA COM FORNEC. DE MATERIAIS  CAP E INTERIOR - TRATA-SE DE 6 (SEIS) CONTRATOS REGIONALIZADOS PARA ATENDER A TODAS AS UNIDADES SOLCITANTES"/>
    <s v="Contrato"/>
    <n v="6"/>
    <s v="CUSTEIO/MANUTENÇÃO"/>
    <x v="5"/>
    <n v="938000"/>
    <s v="PREST.DE SERVIÇO DE LIMPEZA NAS UNID.JUDICIARIAS E ADMNISTRATIVAS"/>
    <s v="Alta"/>
  </r>
  <r>
    <s v="DSG"/>
    <s v="1º GRAU"/>
    <s v="CONTRATO DE REFEIÇÕES"/>
    <s v="FORNECIMENTO DE REFEIÇÃO PARA O TRIBUNAL DO JURI DA CAPITAL"/>
    <s v="Contrato"/>
    <n v="1"/>
    <s v="CUSTEIO/MANUTENÇÃO"/>
    <x v="4"/>
    <n v="236700"/>
    <s v="FORNECIMENTO DE REFEIÇÃO PARA O TRIBUNAL DO JURI CAPITAL"/>
    <s v="Alta"/>
  </r>
  <r>
    <s v="DSG"/>
    <s v="ADMINISTRATIVO"/>
    <s v="CONTRTO DE PUBLICIDADE"/>
    <s v="SERVIÇOS DE PROMOÇÃO E DIVULGAÇÃO DE ATOS OFICIAIS"/>
    <s v="Contrato"/>
    <n v="1"/>
    <s v="CUSTEIO/MANUTENÇÃO"/>
    <x v="6"/>
    <n v="195240"/>
    <s v="PUBLICIDADE INSTITUCIONAL"/>
    <s v="Alta"/>
  </r>
  <r>
    <s v="DSG"/>
    <s v="ADMINISTRATIVO"/>
    <s v="CONTRATO DE MANUTENÇÃO"/>
    <s v="SERVIÇOS DE GERENCIAMENTO E ADM DE MANUTENÇÃO DE VEÍCULOS - TRATA-SE DE UM ÚNICO CONTRATO PARA ATENDER TODAS AS UNIDADES SOLICITANTES"/>
    <s v="Contrato"/>
    <n v="1"/>
    <s v="CUSTEIO/MANUTENÇÃO"/>
    <x v="3"/>
    <n v="129880"/>
    <s v="MANUTENÇÃO DA FROTA PRÓPRIA DO P.JUDICIÁRIO"/>
    <s v="Alta"/>
  </r>
  <r>
    <s v="DSG"/>
    <s v="1º GRAU"/>
    <s v="CONTRATO DE MANUTENÇÃO"/>
    <s v="SERVIÇOS DE GERENCIAMENTO E ADM DE MANUTENÇÃO DE VEÍCULOS - TRATA-SE DE UM ÚNICO CONTRATO PARA ATENDER TODAS AS UNIDADES SOLICITANTES"/>
    <s v="Contrato"/>
    <n v="1"/>
    <s v="CUSTEIO/MANUTENÇÃO"/>
    <x v="4"/>
    <n v="100000"/>
    <s v="MANUTENÇÃO DA FROTA PRÓPRIA DO P.JUDICIÁRIO"/>
    <s v="Alta"/>
  </r>
  <r>
    <s v="DSG"/>
    <s v="2º GRAU"/>
    <s v="CONTRATO DE MANUTENÇÃO"/>
    <s v="SERVIÇOS DE GERENCIAMENTO E ADM DE MANUTENÇÃO DE VEÍCULOS - TRATA-SE DE UM ÚNICO CONTRATO PARA ATENDER TODAS AS UNIDADES SOLICITANTES"/>
    <s v="Contrato"/>
    <n v="1"/>
    <s v="CUSTEIO/MANUTENÇÃO"/>
    <x v="5"/>
    <n v="220000"/>
    <s v="MANUTENÇÃO DA FROTA PRÓPRIA DO P.JUDICIÁRIO"/>
    <s v="Alta"/>
  </r>
  <r>
    <s v="DSG"/>
    <s v="ADMINISTRATIVO"/>
    <s v="CONTRATO DE COMBUSTÍVEL"/>
    <s v="SERVIÇOS DE GERENCIAMENTO DE ABASTECIMENTO DE VEÍCULOS  - TRATA-SE DE UM ÚNICO CONTRATO PARA ATENDER TODAS AS UNIDADES SOLICITANTES"/>
    <s v="Contrato"/>
    <n v="1"/>
    <s v="CUSTEIO/MANUTENÇÃO"/>
    <x v="3"/>
    <n v="843000"/>
    <s v="SERVIÇOS DE FORNECIMENTO DE COMBUSTIVEL PARA VEICULOS DO P.J."/>
    <s v="Alta"/>
  </r>
  <r>
    <s v="DSG"/>
    <s v="1º GRAU"/>
    <s v="CONTRATO DE COMBUSTÍVEL"/>
    <s v="SERVIÇOS DE GERENCIAMENTO DE ABASTECIMENTO DE VEÍCULOS  - TRATA-SE DE UM ÚNICO CONTRATO PARA ATENDER TODAS AS UNIDADES SOLICITANTES"/>
    <s v="Contrato"/>
    <n v="1"/>
    <s v="CUSTEIO/MANUTENÇÃO"/>
    <x v="4"/>
    <n v="599292"/>
    <s v="SERVIÇOS DE FORNECIMENTO DE COMBUSTIVEL PARA VEICULOS DO P.J."/>
    <s v="Alta"/>
  </r>
  <r>
    <s v="DSG"/>
    <s v="2º GRAU"/>
    <s v="CONTRATO DE COMBUSTÍVEL"/>
    <s v="SERVIÇOS DE GERENCIAMENTO DE ABASTECIMENTO DE VEÍCULOS  - TRATA-SE DE UM ÚNICO CONTRATO PARA ATENDER TODAS AS UNIDADES SOLICITANTES"/>
    <s v="Contrato"/>
    <n v="1"/>
    <s v="CUSTEIO/MANUTENÇÃO"/>
    <x v="5"/>
    <n v="1000000"/>
    <s v="SERVIÇOS DE FORNECIMENTO DE COMBUSTIVEL PARA VEICULOS DO P.J."/>
    <s v="Alta"/>
  </r>
  <r>
    <s v="DSG"/>
    <s v="ADMINISTRATIVO"/>
    <s v="CONTRATO DE ENERGIA"/>
    <s v="SERVIÇOS DE FORNECIMENTO DE ENERGIA ELETRICA CAP/INTERIOR (COELBA) - TRATA-SE DE 250 CONTRATOS REGIONALIZADOS PARA ATENDER A TODAS AS UNIDADES SOLCITANTES"/>
    <s v="Contrato"/>
    <n v="250"/>
    <s v="CUSTEIO/MANUTENÇÃO"/>
    <x v="7"/>
    <n v="1668000"/>
    <s v="SERVIÇOS DE FORNECIMENTO DE ENERGIA ELETRICA CAPITAL E INTERIOR"/>
    <s v="Alta"/>
  </r>
  <r>
    <s v="DSG"/>
    <s v="1º GRAU"/>
    <s v="CONTRATO DE ENERGIA"/>
    <s v="SERVIÇOS DE FORNECIMENTO DE ENERGIA ELETRICA CAP/INTERIOR (COELBA) - TRATA-SE DE 250 CONTRATOS REGIONALIZADOS PARA ATENDER A TODAS AS UNIDADES SOLCITANTES"/>
    <s v="Contrato"/>
    <n v="250"/>
    <s v="CUSTEIO/MANUTENÇÃO"/>
    <x v="8"/>
    <n v="5760000"/>
    <s v="SERVIÇOS DE FORNECIMENTO DE ENERGIA ELETRICA CAPITAL E INTERIOR"/>
    <s v="Alta"/>
  </r>
  <r>
    <s v="DSG"/>
    <s v="2º GRAU"/>
    <s v="CONTRATO DE ENERGIA"/>
    <s v="SERVIÇOS DE FORNECIMENTO DE ENERGIA ELETRICA CAP/INTERIOR (COELBA) - TRATA-SE DE 250 CONTRATOS REGIONALIZADOS PARA ATENDER A TODAS AS UNIDADES SOLCITANTES"/>
    <s v="Contrato"/>
    <n v="250"/>
    <s v="CUSTEIO/MANUTENÇÃO"/>
    <x v="9"/>
    <n v="3000000"/>
    <s v="SERVIÇOS DE FORNECIMENTO DE ENERGIA ELETRICA CAPITAL E INTERIOR"/>
    <s v="Alta"/>
  </r>
  <r>
    <s v="DSG"/>
    <s v="ADMINISTRATIVO"/>
    <s v="CONTRATO ÁGUA"/>
    <s v="SERVIÇOS DE FORNECIEMTO DE AGUA CAP/INTERIOR (EMBASA) - TRATA-SE DE 204 CONTRATOS REGIONALIZADOS PARA ATENDER A TODAS AS UNIDADES SOLCITANTES"/>
    <s v="Contrato"/>
    <n v="204"/>
    <s v="CUSTEIO/MANUTENÇÃO"/>
    <x v="7"/>
    <n v="1542000"/>
    <s v="SERVIÇOS DE FORNECIMENTO DE AGUA CAPITAL E INTERIOR"/>
    <s v="Alta"/>
  </r>
  <r>
    <s v="DSG"/>
    <s v="1º GRAU"/>
    <s v="CONTRATO ÁGUA"/>
    <s v="SERVIÇOS DE FORNECIEMTO DE AGUA CAP/INTERIOR (EMBASA) - TRATA-SE DE 204 CONTRATOS REGIONALIZADOS PARA ATENDER A TODAS AS UNIDADES SOLCITANTES"/>
    <s v="Contrato"/>
    <n v="204"/>
    <s v="CUSTEIO/MANUTENÇÃO"/>
    <x v="8"/>
    <n v="1650000"/>
    <s v="SERVIÇOS DE FORNECIMENTO DE AGUA CAPITAL E INTERIOR"/>
    <s v="Alta"/>
  </r>
  <r>
    <s v="DSG"/>
    <s v="2º GRAU"/>
    <s v="CONTRATO ÁGUA"/>
    <s v="SERVIÇOS DE FORNECIEMTO DE AGUA CAP/INTERIOR (EMBASA) - TRATA-SE DE 204 CONTRATOS REGIONALIZADOS PARA ATENDER A TODAS AS UNIDADES SOLCITANTES"/>
    <s v="Contrato"/>
    <n v="204"/>
    <s v="CUSTEIO/MANUTENÇÃO"/>
    <x v="9"/>
    <n v="1500000"/>
    <s v="SERVIÇOS DE FORNECIMENTO DE AGUA CAPITAL E INTERIOR"/>
    <s v="Alta"/>
  </r>
  <r>
    <s v="DSG"/>
    <s v="1º GRAU"/>
    <s v="CONTRATO DE SEGURO"/>
    <s v="SEGURO OBRIGATORIO VEICULAR"/>
    <s v="Contrato"/>
    <n v="1"/>
    <s v="CUSTEIO/MANUTENÇÃO"/>
    <x v="4"/>
    <n v="600"/>
    <s v="PAG. DE SEGURO OBRIGATÓRIO PARA A FROTA DO P.JUDICIÁRIO"/>
    <s v="Alta"/>
  </r>
  <r>
    <s v="DSG"/>
    <s v="1º GRAU"/>
    <s v="CONTRIBUIÇAO TRIBUTÁRIA"/>
    <s v="PAGAMENTO DE CONTRIBUIÇÃO"/>
    <s v="Contrato"/>
    <n v="1"/>
    <s v="CUSTEIO/MANUTENÇÃO"/>
    <x v="4"/>
    <n v="600"/>
    <s v="CONTRIBUIÇÃO TRIBUTARIA"/>
    <s v="Alta"/>
  </r>
  <r>
    <s v="DSG"/>
    <s v="ADMINISTRATIVO"/>
    <s v="CONTRATO TRANSPORTE"/>
    <s v="SERVIÇOS DE AGENCIAMENTO  DE TRANSPORTE PARA SERVIDORES"/>
    <s v="Contrato"/>
    <n v="1"/>
    <s v="CUSTEIO/MANUTENÇÃO"/>
    <x v="3"/>
    <n v="436000"/>
    <s v="REDUÇÃO DE DESPESAS COM COMBUSTÍVEIS,.LOCAÇÃO E MANUT.DE VEICULOS. "/>
    <s v="Alta"/>
  </r>
  <r>
    <s v="DSG"/>
    <s v="1º GRAU"/>
    <s v="SERVIÇOS DE TERCEIROS PESSOA JURÍDICA"/>
    <s v="ALUGUÉIS"/>
    <s v="Contrato"/>
    <n v="2"/>
    <s v="CUSTEIO/MANUTENÇÃO"/>
    <x v="10"/>
    <n v="289214"/>
    <s v="NECESSIDADE DE MANUT. CONS. DOS IMOVEIS DO P.J.-ÍNTERIOR"/>
    <s v="Alta"/>
  </r>
  <r>
    <s v="DSG"/>
    <s v="1º GRAU"/>
    <s v="SERVIÇOS DE TERCEIROS PESSOA JURÍDICA"/>
    <s v="AGUA E ESGOTO"/>
    <s v="Contrato"/>
    <n v="45"/>
    <s v="CUSTEIO/MANUTENÇÃO"/>
    <x v="10"/>
    <n v="1035365"/>
    <s v="NECESSIDADE DE MANUT. CONS. DOS IMOVEIS DO P.J.-ÍNTERIOR"/>
    <s v="Alta"/>
  </r>
  <r>
    <s v="DSG"/>
    <s v="1º GRAU"/>
    <s v="SERVIÇOS DE TERCEIROS PESSOA JURÍDICA"/>
    <s v="ENERGIA ELETRICA"/>
    <s v="Contrato"/>
    <n v="23"/>
    <s v="CUSTEIO/MANUTENÇÃO"/>
    <x v="10"/>
    <n v="4258174"/>
    <s v="NECESSIDADE DE MANUT. CONS. DOS IMOVEIS DO P.J.-ÍNTERIOR"/>
    <s v="Alta"/>
  </r>
  <r>
    <s v="DSG"/>
    <s v="1º GRAU"/>
    <s v="SERVIÇOS DE TERCEIROS PESSOA JURÍDICA"/>
    <s v="DISP.DE LICITAÇÃO FORNEC.REFEIÇÃO PARA O TRIBUNAL DO JURI INTERIOR"/>
    <s v="Contrato"/>
    <n v="166"/>
    <s v="CUSTEIO/MANUTENÇÃO"/>
    <x v="10"/>
    <n v="825958"/>
    <s v="NECESSIDADE DE MANUT. E CONS. DOS IMOVEIS DO P.JUDICIÁRIO-INTERIOR"/>
    <s v="Alta"/>
  </r>
  <r>
    <s v="DSG"/>
    <s v="1º GRAU"/>
    <s v="SERVIÇOS DE TERCEIROS PESSOA JURÍDICA"/>
    <s v="DISP.DE LICITAÇÃO RECARGA DE CARTUCHOS E TONNERS"/>
    <s v="Contrato"/>
    <n v="14"/>
    <s v="CUSTEIO/MANUTENÇÃO"/>
    <x v="10"/>
    <n v="15272"/>
    <s v="NECESSIDADE DE MANUT. CONS. DOS IMOVEIS DO P.J.-ÍNTERIOR"/>
    <s v="Alta"/>
  </r>
  <r>
    <s v="DSG"/>
    <s v="1º GRAU"/>
    <s v="SERVIÇOS DE TERCEIROS PESSOA JURÍDICA"/>
    <s v="CONDOMINIO  INCIDENTE SOBRE IM[OVEL DE TERCEIROS"/>
    <s v="Contrato"/>
    <n v="3"/>
    <s v="CUSTEIO/MANUTENÇÃO"/>
    <x v="10"/>
    <n v="68400"/>
    <s v="NECESSIDADE DE MANUT. CONS. DOS IMOVEIS DO P.J.-ÍNTERIOR"/>
    <s v="Alta"/>
  </r>
  <r>
    <s v="DSG"/>
    <s v="1º GRAU"/>
    <s v="SERVIÇOS DE TERCEIROS PESSOA JURÍDICA"/>
    <s v="DISP.DE LICITAÇÃO REFORMA E ADAPTAÇÃO EM BENS IMOVEIS"/>
    <s v="Contrato"/>
    <n v="167"/>
    <s v="CUSTEIO/MANUTENÇÃO"/>
    <x v="10"/>
    <n v="1844765"/>
    <s v="NECESSIDADE DE MANUT. CONS. DOS IMOVEIS DO P.J.-ÍNTERIOR"/>
    <s v="Alta"/>
  </r>
  <r>
    <s v="DSG"/>
    <s v="1º GRAU"/>
    <s v="SERVIÇOS DE TERCEIROS PESSOA JURÍDICA"/>
    <s v="DISPENSA DE LICITAÇÃO SERVIÇOS DE JARDINAGEM"/>
    <s v="Contrato"/>
    <n v="22"/>
    <s v="CUSTEIO/MANUTENÇÃO"/>
    <x v="10"/>
    <n v="52653"/>
    <s v="NECESSIDADE DE MANUT. CONS. DOS IMOVEIS DO P.J.-ÍNTERIOR"/>
    <s v="Alta"/>
  </r>
  <r>
    <s v="DSG"/>
    <s v="1º GRAU"/>
    <s v="AQUISIÇÃO DE MATERIAL DE MANUTENÇÃO"/>
    <s v="DISP. DE LICITAÇÃO MATERIAL ELETRICO"/>
    <s v="Contrato"/>
    <n v="86"/>
    <s v="CUSTEIO/MANUTENÇÃO"/>
    <x v="10"/>
    <n v="202497"/>
    <s v="NECESSIDADE DE MANUT. CONS. DOS IMOVEIS DO P.J.-ÍNTERIOR"/>
    <s v="Alta"/>
  </r>
  <r>
    <s v="DSG"/>
    <s v="1º GRAU"/>
    <s v="AQUISIÇÃO DE MATERIAL DE MANUTENÇÃO"/>
    <s v="DISP.DE LICITAÇÃO MATERIAL HIDRÁULICO"/>
    <s v="Contrato"/>
    <n v="38"/>
    <s v="CUSTEIO/MANUTENÇÃO"/>
    <x v="10"/>
    <n v="439640"/>
    <s v="NECESSIDADE DE MANUT. CONS. DOS IMOVEIS DO P.J.-ÍNTERIOR"/>
    <s v="Alta"/>
  </r>
  <r>
    <s v="DSG"/>
    <s v="1º GRAU"/>
    <s v="AQUISIÇÃO DE MATERIAL DE MANUTENÇÃO"/>
    <s v="DISP. DE LICITAÇÃO MATERIAL DE CONSTRUÇÃO"/>
    <s v="Contrato"/>
    <n v="142"/>
    <s v="CUSTEIO/MANUTENÇÃO"/>
    <x v="10"/>
    <n v="455502"/>
    <s v="NECESSIDADE DE MANUT. CONS. DOS IMOVEIS DO P.J.-ÍNTERIOR"/>
    <s v="Alta"/>
  </r>
  <r>
    <s v="DSG"/>
    <s v="1º GRAU"/>
    <s v="AQUISIÇÃO  DE MATERIAL DE CONSUMO"/>
    <s v="DISP. DE LICITAÇÃO GENERO ALIMENTÍCIO"/>
    <s v="Contrato"/>
    <n v="322"/>
    <s v="CUSTEIO/MANUTENÇÃO"/>
    <x v="10"/>
    <n v="943048"/>
    <s v="NECESSIDADE DE MANUT. CONS. DOS IMOVEIS DO P.J.-ÍNTERIOR"/>
    <s v="Alta"/>
  </r>
  <r>
    <s v="DSG"/>
    <s v="1º GRAU"/>
    <s v="AQUISIÇÃO  DE MATERIAL DE CONSUMO"/>
    <s v="DISP. DE LICITAÇÃO AGUA MINERAL"/>
    <s v="Contrato"/>
    <n v="161"/>
    <s v="CUSTEIO/MANUTENÇÃO"/>
    <x v="10"/>
    <n v="237966"/>
    <s v="NECESSIDADE DE MANUT. CONS. DOS IMOVEIS DO P.J.-ÍNTERIOR"/>
    <s v="Alta"/>
  </r>
  <r>
    <s v="DSG"/>
    <s v="1º GRAU"/>
    <s v="AQUISIÇÃO  DE MATERIAL DE CONSUMO"/>
    <s v="DISP. DE LICITAÇÃO ARTIGOS DE HIGIENE"/>
    <s v="Contrato"/>
    <n v="132"/>
    <s v="CUSTEIO/MANUTENÇÃO"/>
    <x v="10"/>
    <n v="576200"/>
    <s v="NECESSIDADE DE MANUT. CONS. DOS IMOVEIS DO P.J.-ÍNTERIOR"/>
    <s v="Alta"/>
  </r>
  <r>
    <s v="DSG"/>
    <s v="1º GRAU"/>
    <s v="AQUISIÇÃO  DE MATERIAL DE CONSUMO"/>
    <s v="DISP. DE LICITAÇÃO MATERIAL DE EXPEDIENTE"/>
    <s v="Contrato"/>
    <n v="256"/>
    <s v="CUSTEIO/MANUTENÇÃO"/>
    <x v="10"/>
    <n v="137563"/>
    <s v="NECESSIDADE DE MANUT. CONS. DOS IMOVEIS DO P.J.-ÍNTERIOR"/>
    <s v="Alta"/>
  </r>
  <r>
    <s v="DSG"/>
    <s v="1º GRAU"/>
    <s v="AQUISIÇÃO  DE MATERIAL DE CONSUMO"/>
    <s v="DISP. DE DE LICITAÇÃO MATERIAL DE INFORMATICA"/>
    <s v="Contrato"/>
    <n v="28"/>
    <s v="CUSTEIO/MANUTENÇÃO"/>
    <x v="10"/>
    <n v="26144"/>
    <s v="NECESSIDADE DE MANUT. CONS. DOS IMOVEIS DO P.J.-ÍNTERIOR"/>
    <s v="Alta"/>
  </r>
  <r>
    <s v="DSG"/>
    <s v="1º GRAU"/>
    <s v="AQUISIÇÃO  DE MATERIAL DE CONSUMO"/>
    <s v="DISP. DE LICITAÇÃO MATERIAL DE COPA"/>
    <s v="Contrato"/>
    <n v="166"/>
    <s v="CUSTEIO/MANUTENÇÃO"/>
    <x v="10"/>
    <n v="161358"/>
    <s v="NECESSIDADE DE MANUT. CONS. DOS IMOVEIS DO P.J.-ÍNTERIOR"/>
    <s v="Alta"/>
  </r>
  <r>
    <s v="DSG"/>
    <s v="1º GRAU"/>
    <s v="SERVIÇOS DE TERCEIROS PESSOA FISICA"/>
    <s v="DISP. DE LICITAÇÃO REFORMA E ADAPTAÇÃO EM BENS IMOVEIS"/>
    <s v="Contrato"/>
    <n v="132"/>
    <s v="CUSTEIO/MANUTENÇÃO"/>
    <x v="10"/>
    <n v="584947"/>
    <s v="NECESSIDADE DE MANUT. CONS. DOS IMOVEIS DO P.J.-ÍNTERIOR"/>
    <s v="Alta"/>
  </r>
  <r>
    <s v="DSG"/>
    <s v="1º GRAU"/>
    <s v="SERVIÇOS DE TERCEIROS PESSOA FISICA"/>
    <s v="DISP. DE LICITAÇÃO ALIMENTAÇÃO DE JURI"/>
    <s v="Contrato"/>
    <n v="22"/>
    <s v="CUSTEIO/MANUTENÇÃO"/>
    <x v="10"/>
    <n v="79200"/>
    <s v="NECESSIDADE DE MANUT. CONS. DOS IMOVEIS DO P.J.-ÍNTERIOR"/>
    <s v="Alta"/>
  </r>
  <r>
    <s v="DSG"/>
    <s v="1º GRAU"/>
    <s v="SERVIÇOS DE TERCEIROS PESSOA FISICA"/>
    <s v="DISP. DE LICITAÇÃO SERVIÇOS DE CAPINAGEM E JARDINAGEM"/>
    <s v="Contrato"/>
    <n v="88"/>
    <s v="CUSTEIO/MANUTENÇÃO"/>
    <x v="10"/>
    <n v="15840"/>
    <s v="NECESSIDADE DE MANUT. CONS. DOS IMOVEIS DO P.J.-ÍNTERIOR"/>
    <s v="Alta"/>
  </r>
  <r>
    <s v="DSG"/>
    <s v="1º GRAU"/>
    <s v="SERVIÇOS DE TERCEIROS PESSOA FISICA"/>
    <s v="ALUGUÉIS"/>
    <s v="Contrato"/>
    <n v="14"/>
    <s v="CUSTEIO/MANUTENÇÃO"/>
    <x v="10"/>
    <n v="697095"/>
    <s v="NECESSIDADE DE MANUT. CONS. DOS IMOVEIS DO P.J.-ÍNTERIOR"/>
    <s v="Alta"/>
  </r>
  <r>
    <s v="DSG"/>
    <s v="1º GRAU"/>
    <s v="CONTRIBUIÇAO TRIBUTÁRIA"/>
    <s v="INSS"/>
    <s v="Contrato"/>
    <n v="78"/>
    <s v="CUSTEIO/MANUTENÇÃO"/>
    <x v="10"/>
    <n v="53197"/>
    <s v="NECESSIDADE DE MANUT. CONS. DOS IMOVEIS DO P.J.-ÍNTERIOR"/>
    <s v="Alta"/>
  </r>
  <r>
    <s v="DEA"/>
    <s v="1º GRAU"/>
    <s v="MANUTENÇÃO"/>
    <s v="CONTRATO DE MANUTENÇÃO ROTINEIRA CAPITAL"/>
    <s v="Contrato"/>
    <n v="1"/>
    <s v="CUSTEIO/MANUTENÇÃO"/>
    <x v="4"/>
    <n v="2328776.2400000002"/>
    <s v="SERVIÇOS DE MANUTENÇÃO CONTINUADA DE MÃO DE OBRA"/>
    <s v="Alta"/>
  </r>
  <r>
    <s v="DEA"/>
    <s v="1º GRAU"/>
    <s v="MANUTENÇÃO"/>
    <s v="CONTRATO DE MANUTENÇÃO ROTINEIRA INTERIOR"/>
    <s v="Contrato"/>
    <n v="1"/>
    <s v="CUSTEIO/MANUTENÇÃO"/>
    <x v="4"/>
    <n v="1028259.27"/>
    <s v="SERVIÇOS DE MANUTENÇÃO CONTINUADA DE MÃO DE OBRA"/>
    <s v="Alta"/>
  </r>
  <r>
    <s v="DEA"/>
    <s v="1º GRAU"/>
    <s v="MANUTENÇÃO"/>
    <s v="CONTRATO DE MANUTENÇÃO AR CONDICIONADO"/>
    <s v="Contrato"/>
    <n v="4"/>
    <s v="CUSTEIO/MANUTENÇÃO"/>
    <x v="4"/>
    <n v="6188119.0800000001"/>
    <s v="SERVIÇOS CONTINUADOS DE MANUTEÇÃO DE EQUIPAMENTOS DE REFRIGERAÇÃO"/>
    <s v="Alta"/>
  </r>
  <r>
    <s v="DEA"/>
    <s v="ADMINISTRATIVO"/>
    <s v="MANUTENÇÃO"/>
    <s v="CONTRATO DE MANUTENÇÃO ELEVADORES E PLATAFORMAS"/>
    <s v="Contrato"/>
    <n v="1"/>
    <s v="CUSTEIO/MANUTENÇÃO"/>
    <x v="4"/>
    <n v="519540"/>
    <s v="SERVIÇO DE MANUTENÇÃO CONTINUADA EM ELEVADORES E PLATAFORMAS"/>
    <s v="Alta"/>
  </r>
  <r>
    <s v="DEA"/>
    <s v="1º GRAU"/>
    <s v="MANUTENÇÃO"/>
    <s v="CONTRATO DE MANUTENÇÃO DE SUBESTAÇÃO - TRATA-SE DE UM ÚNICO CONTRATO PARA ATENDER TODAS AS UNIDADES SOLICITANTES"/>
    <s v="Contrato"/>
    <n v="1"/>
    <s v="CUSTEIO/MANUTENÇÃO"/>
    <x v="3"/>
    <n v="164000"/>
    <s v="CONTRATO DE MANUTEÇÃO EM SUBESTAÇÕES ABRIGADAS"/>
    <s v="Alta"/>
  </r>
  <r>
    <s v="DEA"/>
    <s v="2º GRAU"/>
    <s v="MANUTENÇÃO"/>
    <s v="CONTRATO DE MANUTENÇÃO DE SUBESTAÇÃO - TRATA-SE DE UM ÚNICO CONTRATO PARA ATENDER TODAS AS UNIDADES SOLICITANTES"/>
    <s v="Contrato"/>
    <n v="1"/>
    <s v="CUSTEIO/MANUTENÇÃO"/>
    <x v="4"/>
    <n v="163000"/>
    <s v="CONTRATO DE MANUTEÇÃO EM SUBESTAÇÕES ABRIGADAS"/>
    <s v="Alta"/>
  </r>
  <r>
    <s v="DEA"/>
    <s v="1º GRAU"/>
    <s v="MANUTENÇÃO"/>
    <s v="CONTRATO DE MANUTENÇÃO DE SUBESTAÇÃO - TRATA-SE DE UM ÚNICO CONTRATO PARA ATENDER TODAS AS UNIDADES SOLICITANTES"/>
    <s v="Contrato"/>
    <n v="1"/>
    <s v="CUSTEIO/MANUTENÇÃO"/>
    <x v="5"/>
    <n v="163000"/>
    <s v="CONTRATO DE MANUTEÇÃO EM SUBESTAÇÕES ABRIGADAS"/>
    <s v="Alta"/>
  </r>
  <r>
    <s v="DEA"/>
    <s v="ADMINISTRATIVO"/>
    <s v="MANUTENÇÃO"/>
    <s v="CONTRATO DE MANUTENÇÃO SISTEMA DE COMBATE A INCÊNDIO"/>
    <s v="Contrato"/>
    <n v="1"/>
    <s v="CUSTEIO/MANUTENÇÃO"/>
    <x v="4"/>
    <n v="2647626.6"/>
    <s v="SERVIÇO DE MANUTENÇÃO EM SISTEMAS DE INCÊNDIO, CAPITAL E INTERIOR"/>
    <s v="Alta"/>
  </r>
  <r>
    <s v="DEA"/>
    <s v="ADMINISTRATIVO"/>
    <s v="MANUTENÇÃO"/>
    <s v="CONTRATO DE MANUTENÇÃO DE GERADORES"/>
    <s v="Contrato"/>
    <n v="1"/>
    <s v="CUSTEIO/MANUTENÇÃO"/>
    <x v="3"/>
    <n v="214963.92"/>
    <s v="MANUTENÇÃO CONTINUADA EM GERADORES"/>
    <s v="Alta"/>
  </r>
  <r>
    <s v="DEA"/>
    <s v="ADMINISTRATIVO"/>
    <s v="MANUTENÇÃO"/>
    <s v="CONTRATO DE LIMPEZA DE FACHADA"/>
    <s v="Contrato"/>
    <n v="1"/>
    <s v="CUSTEIO/MANUTENÇÃO"/>
    <x v="3"/>
    <n v="78000.789999999994"/>
    <s v="SERVIÇO DE LIMPEZA EM FACHA DO EDF. ANEXO II DO COMPLEXO TJ"/>
    <s v="Baixa"/>
  </r>
  <r>
    <s v="DEA"/>
    <s v="ADMINISTRATIVO"/>
    <s v="MANUTENÇÃO"/>
    <s v="CONTRATO DE LIMPEZA DE DULTOS DE AR CONDICIONADO"/>
    <s v="Contrato"/>
    <n v="1"/>
    <s v="CUSTEIO/MANUTENÇÃO"/>
    <x v="3"/>
    <n v="87883.71"/>
    <s v="SERVIÇOS DE LIMPEZA DE DUTOS DOS SISTEMAS DE AR CONDICIONADO EM 03 PRÉDIOS NA CAPITAL COM SISTEMAS DE REFRIGRAÇÃO ATRAVES DE DUTOS"/>
    <s v="Média"/>
  </r>
  <r>
    <s v="DEA"/>
    <s v="1º GRAU"/>
    <s v="MANUTENÇÃO"/>
    <s v="CONTRATO DE MANUTENÇÃODE NOBREAK - TRATA-SE DE DOIS CONTRATOS PARA ATENDER TODAS AS UNIDADES SOLICITANTES"/>
    <s v="Contrato"/>
    <n v="1"/>
    <s v="CUSTEIO/MANUTENÇÃO"/>
    <x v="3"/>
    <n v="80000"/>
    <s v="SERVIÇOS DE MANUTENÇÃO EM NOBREAK"/>
    <s v="Média"/>
  </r>
  <r>
    <s v="DEA"/>
    <s v="ADMINISTRATIVO"/>
    <s v="MANUTENÇÃO"/>
    <s v="CONTRATO DE MANUTENÇÃODE NOBREAK - TRATA-SE DE DOIS CONTRATOS PARA ATENDER TODAS AS UNIDADES SOLICITANTES"/>
    <s v="Contrato"/>
    <n v="1"/>
    <s v="CUSTEIO/MANUTENÇÃO"/>
    <x v="4"/>
    <n v="220000"/>
    <s v="SERVIÇOS DE MANUTENÇÃO EM NOBREAK"/>
    <s v="Média"/>
  </r>
  <r>
    <s v="DEA"/>
    <s v="ADMINISTRATIVO"/>
    <s v="MANUTENÇÃO"/>
    <s v="FORNECIMENTO DE INSTALAÇÃO DE PERSIANAS"/>
    <s v="Contrato"/>
    <n v="1"/>
    <s v="CUSTEIO/MANUTENÇÃO"/>
    <x v="3"/>
    <n v="144500"/>
    <s v="FORNECIMENTO DE PERCIANAS "/>
    <s v="Média"/>
  </r>
  <r>
    <s v="DEA"/>
    <s v="ADMINISTRATIVO"/>
    <s v="MANUTENÇÃO"/>
    <s v="CONTRATO DE SUPORTE ADMINISTRATIVO DA DEA"/>
    <s v="Contrato"/>
    <n v="1"/>
    <s v="CUSTEIO/MANUTENÇÃO"/>
    <x v="3"/>
    <n v="1080973.92"/>
    <s v="CONTRATO MÃO DE OBRA ADIMINITRATIVAS"/>
    <s v="Média"/>
  </r>
  <r>
    <s v="DEA"/>
    <s v="ADMINISTRATIVO"/>
    <s v="MANUTENÇÃO"/>
    <s v="CONTRATO DE MANUTENÇÃO SISTEMA DE ESGOTO ANEXO II"/>
    <s v="Contrato"/>
    <n v="1"/>
    <s v="CUSTEIO/MANUTENÇÃO"/>
    <x v="3"/>
    <n v="86350"/>
    <s v="MANUTENÇÃO CONTINUADA DE SISTEMA A VACUO (VASOS SANITARIO QUE OPERAM POR SISTEMA A VACUO)"/>
    <s v="Média"/>
  </r>
  <r>
    <s v="DEA"/>
    <s v="ADMINISTRATIVO"/>
    <s v="MANUTENÇÃO"/>
    <s v="CONTRATO DE LIMPEZA DE HIGIENIZAÇÃO DE TANQUES"/>
    <s v="Contrato"/>
    <n v="1"/>
    <s v="CUSTEIO/MANUTENÇÃO"/>
    <x v="3"/>
    <n v="73241.67"/>
    <s v="SERVIÇOS DE CONTINUADO DE LIMPEZA DE RESERVATORIOS DE ÁGUA FRIA"/>
    <s v="Média"/>
  </r>
  <r>
    <s v="DEA"/>
    <s v="1º GRAU"/>
    <s v="MANUTENÇÃO"/>
    <s v="CONTRATO DE RECARGA DE EXTINTORES DE INCÊNDIO"/>
    <s v="Contrato"/>
    <n v="1"/>
    <s v="CUSTEIO/MANUTENÇÃO"/>
    <x v="3"/>
    <n v="131764.79999999999"/>
    <s v="SERVIÇOS DE RECARGA E FORNEIMENTO DE EXTINTORES DE INCÊNDIO"/>
    <s v="Média"/>
  </r>
  <r>
    <s v="DEA"/>
    <s v="1º GRAU"/>
    <s v="MANUTENÇÃO"/>
    <s v="CONTRATO DE MANUTENÇÃO DE SISTEMA FOTOVOLTAICA"/>
    <s v="Contrato"/>
    <n v="1"/>
    <s v="CUSTEIO/MANUTENÇÃO"/>
    <x v="4"/>
    <n v="50000"/>
    <s v="MANUTENÇÃO PLACAS ENERGIA SOLAR"/>
    <s v="Média"/>
  </r>
  <r>
    <s v="DEA"/>
    <s v="1º GRAU"/>
    <s v="CONSTRUÇÃO"/>
    <s v="CONSTRUÇÃO DO NOVO FÓRUM DE CANARANA"/>
    <s v="Contrato"/>
    <n v="1"/>
    <s v="Aperfeiçoamento da Gestão Administrativa e da Governança Judiciária"/>
    <x v="11"/>
    <n v="992485.50999999978"/>
    <s v="CONSTRUÇÃO DO NÓVO FÓRUM DA COMARCA"/>
    <s v="Alta"/>
  </r>
  <r>
    <s v="DEA"/>
    <s v="1º GRAU"/>
    <s v="CONSTRUÇÃO"/>
    <s v="CONSTRUÇÃO DO NOVO FÓRUM DE LAPÃO"/>
    <s v="Contrato"/>
    <n v="1"/>
    <s v="Aperfeiçoamento da Gestão Administrativa e da Governança Judiciária"/>
    <x v="11"/>
    <n v="1665382.34"/>
    <s v="CONSTRUÇÃO DO NÓVO FÓRUM DA COMARCA"/>
    <s v="Alta"/>
  </r>
  <r>
    <s v="DEA"/>
    <s v="1º GRAU"/>
    <s v="CONSTRUÇÃO"/>
    <s v="CONSTRUÇÃO DO NOVO FÓRUM DE ILHÉUS"/>
    <s v="Contrato"/>
    <n v="1"/>
    <s v="Aperfeiçoamento da Gestão Administrativa e da Governança Judiciária"/>
    <x v="11"/>
    <n v="9909355"/>
    <s v="CONSTRUÇÃO DO NÓVO FÓRUM DA COMARCA"/>
    <s v="Média"/>
  </r>
  <r>
    <s v="DEA"/>
    <s v="1º GRAU"/>
    <s v="CONSTRUÇÃO"/>
    <s v="AMPLIAÇÃO DO COMPLEXO DE EUNÁPOLIS"/>
    <s v="Contrato"/>
    <n v="1"/>
    <s v="Aperfeiçoamento da Gestão Administrativa e da Governança Judiciária"/>
    <x v="11"/>
    <n v="4041973.75"/>
    <s v="CONSTRUÇÃO DO NÓVO FÓRUM DA COMARCA"/>
    <s v="Média"/>
  </r>
  <r>
    <s v="DEA"/>
    <s v="1º GRAU"/>
    <s v="CONSTRUÇÃO"/>
    <s v="TANQUE NOVO"/>
    <s v="Contrato"/>
    <n v="1"/>
    <s v="Aperfeiçoamento da Gestão Administrativa e da Governança Judiciária"/>
    <x v="11"/>
    <n v="4300000"/>
    <s v="CONSTRUÇÃO DO NÓVO FÓRUM DA COMARCA"/>
    <s v="Alta"/>
  </r>
  <r>
    <s v="DEA"/>
    <s v="1º GRAU"/>
    <s v="CONSTRUÇÃO"/>
    <s v="CONSTRUÇÃO DO NOVO FÓRUM DE BELO CAMPO "/>
    <s v="Contrato"/>
    <n v="1"/>
    <s v="Aperfeiçoamento da Gestão Administrativa e da Governança Judiciária"/>
    <x v="11"/>
    <n v="4800000"/>
    <s v="CONSTRUÇÃO DO NÓVO FÓRUM DA COMARCA"/>
    <s v="Alta"/>
  </r>
  <r>
    <s v="DEA"/>
    <s v="1º GRAU"/>
    <s v="CONSTRUÇÃO"/>
    <s v="CONSTRUÇÃO DO NOVO FÓRUM DE BAIANÓPOLIS"/>
    <s v="Contrato"/>
    <n v="1"/>
    <s v="Aperfeiçoamento da Gestão Administrativa e da Governança Judiciária"/>
    <x v="11"/>
    <n v="4800000"/>
    <s v="CONSTRUÇÃO DO NÓVO FÓRUM DA COMARCA"/>
    <s v="Alta"/>
  </r>
  <r>
    <s v="DEA"/>
    <s v="1º GRAU"/>
    <s v="CONSTRUÇÃO"/>
    <s v="CRUZ DAS ALMAS"/>
    <s v="Contrato"/>
    <n v="1"/>
    <s v="Aperfeiçoamento da Gestão Administrativa e da Governança Judiciária"/>
    <x v="11"/>
    <n v="14996230.279999999"/>
    <s v="CONSTRUÇÃO DO NÓVO FÓRUM DA COMARCA"/>
    <s v="Alta"/>
  </r>
  <r>
    <s v="DEA"/>
    <s v="1º GRAU"/>
    <s v="CONSTRUÇÃO"/>
    <s v="ALAGOINHAS (20.000.000,00 PARA 2024)"/>
    <s v="Contrato"/>
    <n v="1"/>
    <s v="Aperfeiçoamento da Gestão Administrativa e da Governança Judiciária"/>
    <x v="11"/>
    <n v="25452810.66"/>
    <s v="CONSTRUÇÃO DO NÓVO FÓRUM DA COMARCA"/>
    <s v="Alta"/>
  </r>
  <r>
    <s v="DEA"/>
    <s v="1º GRAU"/>
    <s v="REFORMAS"/>
    <s v="REFORMA FACHADA FÓRUM RUY BARBOSA"/>
    <s v="Contrato"/>
    <n v="1"/>
    <s v="Aperfeiçoamento da Gestão Administrativa e da Governança Judiciária"/>
    <x v="12"/>
    <n v="2000000"/>
    <s v="REFORMA DA FACHADA DO FRB/ILUMINAÇÃO EXTERNA E IMPERMEABILIZAÇÃO"/>
    <s v="Alta"/>
  </r>
  <r>
    <s v="DEA"/>
    <s v="1º GRAU"/>
    <s v="PROJETOS"/>
    <s v="PROJETOS ARQUITETONICOS - TRATA-SE DE UM ÚNICO CONTRATO PARA ATENDER TODAS AS UNIDADES SOLICITANTES"/>
    <s v="Contrato"/>
    <n v="1"/>
    <s v="Aperfeiçoamento da Gestão Administrativa e da Governança Judiciária"/>
    <x v="11"/>
    <n v="150000"/>
    <s v="PROJETOS PARA CONSTRUÇÃO FUTURAS"/>
    <s v="Média"/>
  </r>
  <r>
    <s v="DEA"/>
    <s v="1º GRAU"/>
    <s v="PROJETOS"/>
    <s v="PROJETOS ARQUITETONICOS - TRATA-SE DE UM ÚNICO CONTRATO PARA ATENDER TODAS AS UNIDADES SOLICITANTES"/>
    <s v="Contrato"/>
    <n v="1"/>
    <s v="Aperfeiçoamento da Gestão Administrativa e da Governança Judiciária"/>
    <x v="12"/>
    <n v="100000"/>
    <s v="PROJETOS PARA REFORMA"/>
    <s v="Média"/>
  </r>
  <r>
    <s v="DEA"/>
    <s v="2º GRAU"/>
    <s v="PROJETOS"/>
    <s v="PROJETOS ARQUITETONICOS - TRATA-SE DE UM ÚNICO CONTRATO PARA ATENDER TODAS AS UNIDADES SOLICITANTES"/>
    <s v="Contrato"/>
    <n v="1"/>
    <s v="Aperfeiçoamento da Gestão Administrativa e da Governança Judiciária"/>
    <x v="13"/>
    <n v="25000"/>
    <s v="PROJETOS PARA REFORMA"/>
    <s v="Média"/>
  </r>
  <r>
    <s v="DEA"/>
    <s v="1º GRAU"/>
    <s v="PROJETOS"/>
    <s v="PROJETOS COMPLEMENTARES - TRATA-SE DE UM ÚNICO CONTRATO PARA ATENDER TODAS AS UNIDADES SOLICITANTES"/>
    <s v="Contrato"/>
    <n v="1"/>
    <s v="Aperfeiçoamento da Gestão Administrativa e da Governança Judiciária"/>
    <x v="11"/>
    <n v="150000"/>
    <s v="PROJETOS PARA CONSTRUÇÃO FUTURAS"/>
    <s v="Média"/>
  </r>
  <r>
    <s v="DEA"/>
    <s v="1º GRAU"/>
    <s v="PROJETOS"/>
    <s v="PROJETOS COMPLEMENTARES - TRATA-SE DE UM ÚNICO CONTRATO PARA ATENDER TODAS AS UNIDADES SOLICITANTES"/>
    <s v="Contrato"/>
    <n v="1"/>
    <s v="Aperfeiçoamento da Gestão Administrativa e da Governança Judiciária"/>
    <x v="12"/>
    <n v="100000"/>
    <s v="PROJETOS PARA REFORMA"/>
    <s v="Média"/>
  </r>
  <r>
    <s v="DEA"/>
    <s v="2º GRAU"/>
    <s v="PROJETOS"/>
    <s v="PROJETOS COMPLEMENTARES - TRATA-SE DE UM ÚNICO CONTRATO PARA ATENDER TODAS AS UNIDADES SOLICITANTES"/>
    <s v="Contrato"/>
    <n v="1"/>
    <s v="Aperfeiçoamento da Gestão Administrativa e da Governança Judiciária"/>
    <x v="13"/>
    <n v="25000"/>
    <s v="PROJETOS PARA REFORMA"/>
    <s v="Média"/>
  </r>
  <r>
    <s v="DEA"/>
    <s v="1º GRAU"/>
    <s v="PROJETOS"/>
    <s v="PROJETOS ESTRUTURAIS E FUNDAÇÃO  - TRATA-SE DE UM ÚNICO CONTRATO PARA ATENDER TODAS AS UNIDADES SOLICITANTES"/>
    <s v="Contrato"/>
    <n v="1"/>
    <s v="Aperfeiçoamento da Gestão Administrativa e da Governança Judiciária"/>
    <x v="11"/>
    <n v="150000"/>
    <s v="PROJETOS PARA CONSTRUÇÃO FUTURAS"/>
    <s v="Média"/>
  </r>
  <r>
    <s v="DEA"/>
    <s v="1º GRAU"/>
    <s v="PROJETOS"/>
    <s v="PROJETOS ESTRUTURAIS E FUNDAÇÃO  - TRATA-SE DE UM ÚNICO CONTRATO PARA ATENDER TODAS AS UNIDADES SOLICITANTES"/>
    <s v="Contrato"/>
    <n v="1"/>
    <s v="Aperfeiçoamento da Gestão Administrativa e da Governança Judiciária"/>
    <x v="12"/>
    <n v="75000"/>
    <s v="PROJETOS PARA REFORMA"/>
    <s v="Média"/>
  </r>
  <r>
    <s v="DEA"/>
    <s v="2º GRAU"/>
    <s v="PROJETOS"/>
    <s v="PROJETOS ESTRUTURAIS E FUNDAÇÃO  - TRATA-SE DE UM ÚNICO CONTRATO PARA ATENDER TODAS AS UNIDADES SOLICITANTES"/>
    <s v="Contrato"/>
    <n v="1"/>
    <s v="Aperfeiçoamento da Gestão Administrativa e da Governança Judiciária"/>
    <x v="13"/>
    <n v="25000"/>
    <s v="PROJETOS PARA REFORMA"/>
    <s v="Média"/>
  </r>
  <r>
    <s v="DEA"/>
    <s v="ADMINISTRATIVO"/>
    <s v="SINALIZAÇÃO"/>
    <s v="CONTRATO DE SINALIZAÇÃO"/>
    <s v="Contrato"/>
    <n v="1"/>
    <s v="CUSTEIO/MANUTENÇÃO"/>
    <x v="3"/>
    <n v="300000"/>
    <s v="CONTRATO PARA SINALIZAÇÕES DE UNIDADES JUDICIÁRIAS  - 1º GRAU"/>
    <s v="Média"/>
  </r>
  <r>
    <s v="DEA"/>
    <s v="1º GRAU"/>
    <s v="REFORMAS"/>
    <s v="CONTRATOS SOB DEMANDA PARA OBRAS NO INTERIOR DO ESTADO DA BAHIA - TRATA-SE DE 5 (CINCO) CONTRATOS PARA ATENDER TODAS AS UNIDADES SOLICITANTES"/>
    <s v="Contrato"/>
    <n v="5"/>
    <s v="Aperfeiçoamento da Gestão Administrativa e da Governança Judiciária"/>
    <x v="12"/>
    <n v="8550000"/>
    <s v="REFORMAS DE PEQUENO PORTE, EMERGENCIAL - INTERIOR"/>
    <s v="Média"/>
  </r>
  <r>
    <s v="DEA"/>
    <s v="ADMINISTRATIVO"/>
    <s v="REFORMAS"/>
    <s v="CONTRATOS SOB DEMANDA PARA OBRAS NO INTERIOR DO ESTADO DA BAHIA - TRATA-SE DE 5 (CINCO) CONTRATOS PARA ATENDER TODAS AS UNIDADES SOLICITANTES"/>
    <s v="Contrato"/>
    <n v="5"/>
    <s v="Garantia dos Direitos Fundamentais"/>
    <x v="14"/>
    <n v="110000"/>
    <s v="REFORMAS PARA ADEQUAÇÕES PARA ACESSIBILIDADE"/>
    <s v="Média"/>
  </r>
  <r>
    <s v="DEA"/>
    <s v="1º GRAU"/>
    <s v="REFORMAS"/>
    <s v="CONTRATOS SOB DEMANDA PARA OBRAS NA CAPITAL - TRATA-SE DE UM ÚNICO CONTRATO PARA ATENDER TODAS AS UNIDADES SOLICITANTES"/>
    <s v="Contrato"/>
    <n v="1"/>
    <s v="Aperfeiçoamento da Gestão Administrativa e da Governança Judiciária"/>
    <x v="12"/>
    <n v="2191000"/>
    <s v="REFORMAS DE PEQUENO PORTE, EMERGENCIAL - CAPITAL 1º GRAU"/>
    <s v="Média"/>
  </r>
  <r>
    <s v="DEA"/>
    <s v="2º GRAU"/>
    <s v="REFORMAS"/>
    <s v="CONTRATOS SOB DEMANDA PARA OBRAS NA CAPITAL - TRATA-SE DE UM ÚNICO CONTRATO PARA ATENDER TODAS AS UNIDADES SOLICITANTES"/>
    <s v="Contrato"/>
    <n v="1"/>
    <s v="Aperfeiçoamento da Gestão Administrativa e da Governança Judiciária"/>
    <x v="13"/>
    <n v="939000"/>
    <s v="REFORMAS DE PEQUENO PORTE, EMERGENCIAL - CAPITAL 2º GRAU"/>
    <s v="Média"/>
  </r>
  <r>
    <s v="DEA"/>
    <s v="ADMINISTRATIVO"/>
    <s v="REFORMAS"/>
    <s v="CONTRATOS SOB DEMANDA PARA OBRAS NA CAPITAL - TRATA-SE DE UM ÚNICO CONTRATO PARA ATENDER TODAS AS UNIDADES SOLICITANTES"/>
    <s v="Contrato"/>
    <n v="1"/>
    <s v="Garantia dos Direitos Fundamentais"/>
    <x v="14"/>
    <n v="40000"/>
    <s v="REFORMAS PARA ADEQUAÇÕES PARA ACESSIBILIDADE"/>
    <s v="Média"/>
  </r>
  <r>
    <s v="DEA"/>
    <s v="2º GRAU"/>
    <s v="REFORMAS"/>
    <s v="CONTRATAÇÃO DE ENERGIA SOLAR COMPLEXO SEDE DO TJ"/>
    <s v="Contrato"/>
    <n v="1"/>
    <s v="Aperfeiçoamento da Gestão Administrativa e da Governança Judiciária"/>
    <x v="13"/>
    <n v="3300000"/>
    <s v="PROJETO PILOTO PARA IMPLANTAÇÃO DE SISTEMA DE ENERGIA SOLAR PARA O COMPLEXO DO TJ"/>
    <s v="Média"/>
  </r>
  <r>
    <s v="NAF"/>
    <s v="ADMINISTRATIVO"/>
    <s v="BANCO DO BRASIL"/>
    <s v="PRESTAÇÃO DE SERVIÇOS DE COBRANÇA E RECEPÇÃO DE DAJES"/>
    <s v="Unidades"/>
    <n v="1450000"/>
    <s v="CUSTEIO/MANUTENÇÃO"/>
    <x v="3"/>
    <n v="2955000"/>
    <s v="PRESTAÇÃO DE SERVIÇOS DE COBRANÇA E RECEPÇÃO DE DAJES"/>
    <s v="Alta"/>
  </r>
  <r>
    <s v="NAF"/>
    <s v="ADMINISTRATIVO"/>
    <s v="CAIXA ECONÔMICA FEDERAL"/>
    <s v="PRESTAÇÃO DE SERVIÇOS DE COBRANÇA E RECEPÇÃO DE DAJES"/>
    <s v="Unidades"/>
    <n v="1700000"/>
    <s v="CUSTEIO/MANUTENÇÃO"/>
    <x v="3"/>
    <n v="3349000"/>
    <s v="PRESTAÇÃO DE SERVIÇOS DE COBRANÇA E RECEPÇÃO DE DAJES"/>
    <s v="Alta"/>
  </r>
  <r>
    <s v="NAF"/>
    <s v="ADMINISTRATIVO"/>
    <s v="BRADESCO"/>
    <s v="PRESTAÇÃO DE SERVIÇOS DE COBRANÇA E RECEPÇÃO DE DAJES"/>
    <s v="Unidades"/>
    <n v="1800000"/>
    <s v="CUSTEIO/MANUTENÇÃO"/>
    <x v="3"/>
    <n v="3546000"/>
    <s v="PRESTAÇÃO DE SERVIÇOS DE COBRANÇA E RECEPÇÃO DE DAJES"/>
    <s v="Alta"/>
  </r>
  <r>
    <s v="DRH"/>
    <s v="1º GRAU"/>
    <s v="SERVIÇO"/>
    <s v="OUTROS SERVIÇOS DE TERCEIROS - PESSOA JURÍDICA - SERVIÇOS DE ORIENTAÇÃO PROFISSIONAL, SERVIÇOS DE SELEÇÃO, INCLUSIVE EM CONCURSO DE VESTIBULAR"/>
    <s v="Contrato"/>
    <n v="1"/>
    <s v="Aperfeiçoamento da Gestão de Pessoas"/>
    <x v="15"/>
    <n v="1000000"/>
    <s v="REALIZAÇÃO DE CONCURSO PÚBLICO DO TRIBUNAL DE JUSTIÇA"/>
    <s v="Alta"/>
  </r>
  <r>
    <s v="DRH"/>
    <s v="ADMINISTRATIVO"/>
    <s v="SERVIÇO"/>
    <s v="LOCAÇÃO DE MÃO-DE-OBRA. - SERVIÇOS TERCEIRIZADOS"/>
    <s v="Contrato"/>
    <n v="1"/>
    <s v="CUSTEIO/MANUTENÇÃO"/>
    <x v="3"/>
    <n v="1080000"/>
    <s v="MANUTENÇÃO DOS SERVIÇOS TÉCNICOS E ADMINISTRATIVOS"/>
    <s v="Alta"/>
  </r>
  <r>
    <s v="DRH"/>
    <s v="ADMINISTRATIVO"/>
    <s v="SERVIÇO"/>
    <s v="OUTROS SERVIÇOS DE TERCEIROS - PESSOA JURÍDICA - SERV. TÉC. ESPECIALIZADOS"/>
    <s v="Contrato"/>
    <n v="1"/>
    <s v="CUSTEIO/MANUTENÇÃO"/>
    <x v="3"/>
    <n v="120000"/>
    <s v="MANUTENÇÃO DOS SERVIÇOS TÉCNICOS E ADMINISTRATIVOS"/>
    <s v="Média"/>
  </r>
  <r>
    <s v="DRH"/>
    <s v="ADMINISTRATIVO"/>
    <s v="SERVIÇO"/>
    <s v="OUTROS SERVIÇOS DE TERCEIROS - PESSOA JURÍDICA -  SERVIÇOS DE AGENCIAMENTO DE INTEGRAÇÃO DE ESTÁGIOS SUPERVISIONADOS."/>
    <s v="Contrato"/>
    <n v="1"/>
    <s v="CUSTEIO/MANUTENÇÃO"/>
    <x v="16"/>
    <n v="120000"/>
    <s v="ADMINISTRAÇÃO DE BOLSA COMPLEMENTAR DE ESTÁGIO"/>
    <s v="Alta"/>
  </r>
  <r>
    <s v="DRH"/>
    <s v="ADMINISTRATIVO"/>
    <s v="SERVIÇO"/>
    <s v="SERVIÇOS DE PESSOA FÍSICA – ESTAGIÁRIOS "/>
    <s v="Unidades"/>
    <n v="371"/>
    <s v="CUSTEIO/MANUTENÇÃO"/>
    <x v="16"/>
    <n v="6929179.2999999998"/>
    <s v="ADMINISTRAÇÃO DE BOLSA COMPLEMENTAR DE ESTÁGIO"/>
    <s v="Alta"/>
  </r>
  <r>
    <s v="DRH"/>
    <s v="1º GRAU"/>
    <s v="SERVIÇO"/>
    <s v="SERVIÇOS DE PESSOA FÍSICA – ESTAGIÁRIOS "/>
    <s v="Unidades"/>
    <n v="2206"/>
    <s v="CUSTEIO/MANUTENÇÃO"/>
    <x v="17"/>
    <n v="41112783.689999998"/>
    <s v="ADMINISTRAÇÃO DE BOLSA COMPLEMENTAR DE ESTÁGIO DO 1º GRAU"/>
    <s v="Alta"/>
  </r>
  <r>
    <s v="DRH"/>
    <s v="2º GRAU"/>
    <s v="SERVIÇO"/>
    <s v="SERVIÇOS DE PESSOA FÍSICA – ESTAGIÁRIOS "/>
    <s v="Unidades"/>
    <n v="123"/>
    <s v="CUSTEIO/MANUTENÇÃO"/>
    <x v="18"/>
    <n v="2401429.02"/>
    <s v="ADMINISTRAÇÃO DE BOLSA COMPLEMENTAR DE ESTÁGIO DO 2º GRAU"/>
    <s v="Alta"/>
  </r>
  <r>
    <s v="DRH"/>
    <s v="1º GRAU"/>
    <s v="SERVIÇO"/>
    <s v="SERVIÇOS DE PESSOA FÍSICA – PRESTAÇÃO DE SERVIÇO – JUIZ LEIGO E CONCILIADOR"/>
    <s v="Unidades"/>
    <n v="610"/>
    <s v="Prevenção de Litígios e Adoção de Soluções Consensuais para os Conflitos  "/>
    <x v="19"/>
    <n v="30613108.609999999"/>
    <s v="APOIO AO SERVIÇO DE JUSTIÇA"/>
    <s v="Alta"/>
  </r>
  <r>
    <s v="DRH"/>
    <s v="ADMINISTRATIVO"/>
    <s v="SERVIÇO"/>
    <s v="OUTROS SERVIÇOS DE TERCEIROS - PESSOA JURÍDICA - SERV. TÉC. ESPECIALIZADOS MAPEAMENTO INSTITUCIONAL"/>
    <s v="Contrato"/>
    <n v="1"/>
    <s v="Aperfeiçoamento da Gestão de Pessoas"/>
    <x v="20"/>
    <n v="540000"/>
    <s v="IMPLANTAÇÃO DO PROGRAMA DE GESTÃO DE PESSOAS POR COMPETÊNCIAS"/>
    <s v="Alta"/>
  </r>
  <r>
    <s v="DRH"/>
    <s v="ADMINISTRATIVO"/>
    <s v="SERVIÇO"/>
    <s v="OUTROS SERVIÇOS DE TERCEIROS - PESSOA JURÍDICA -INCLUSÃO SOCIAL"/>
    <s v="Contrato"/>
    <n v="1"/>
    <s v="Garantia dos Direitos Fundamentais"/>
    <x v="21"/>
    <n v="240000"/>
    <s v="APOIO ÀS AÇÕES DE INCLUSÃO SOCIAL EM UNIDADE JUDICIÁRIA"/>
    <s v="Média"/>
  </r>
  <r>
    <s v="SEJUD"/>
    <s v="ADMINISTRATIVO"/>
    <s v="CONTRATO DE CORRESPONDÊNCIAS"/>
    <s v="SERVIÇOS DE COLETA, TRANSPORTE, ENTREGA DOCUMENTAÇÃO EM ÂMBITO REGIONAL, DE OBJETOS COM ENTREGA SOB REGISTRO, COM AVISO DE RECEBIMENTO - TRATA-SE DE UM ÚNICO CONTRATO PARA ATENDER TODAS AS UNIDADES SOLICITANTES"/>
    <s v="Contrato"/>
    <n v="1"/>
    <s v="CUSTEIO/MANUTENÇÃO"/>
    <x v="7"/>
    <n v="2146000"/>
    <s v="PARA ENVIO DE CORRESPONDÊNCIAS PARA CITAÇÕES, INTIMAÇÕES E DEMAIS FINS"/>
    <s v="Alta"/>
  </r>
  <r>
    <s v="SEJUD"/>
    <s v="1º GRAU"/>
    <s v="CONTRATO DE CORRESPONDÊNCIAS"/>
    <s v="SERVIÇOS DE COLETA, TRANSPORTE, ENTREGA DOCUMENTAÇÃO EM ÂMBITO REGIONAL, DE OBJETOS COM ENTREGA SOB REGISTRO, COM AVISO DE RECEBIMENTO - TRATA-SE DE UM ÚNICO CONTRATO PARA ATENDER TODAS AS UNIDADES SOLICITANTES"/>
    <s v="Contrato"/>
    <n v="1"/>
    <s v="CUSTEIO/MANUTENÇÃO"/>
    <x v="8"/>
    <n v="15024000"/>
    <s v="PARA ENVIO DE CORRESPONDÊNCIAS PARA CITAÇÕES, INTIMAÇÕES E DEMAIS FINS"/>
    <s v="Alta"/>
  </r>
  <r>
    <s v="SEJUD"/>
    <s v="2º GRAU"/>
    <s v="CONTRATO DE CORRESPONDÊNCIAS"/>
    <s v="SERVIÇOS DE COLETA, TRANSPORTE, ENTREGA DOCUMENTAÇÃO EM ÂMBITO REGIONAL, DE OBJETOS COM ENTREGA SOB REGISTRO, COM AVISO DE RECEBIMENTO - TRATA-SE DE UM ÚNICO CONTRATO PARA ATENDER TODAS AS UNIDADES SOLICITANTES"/>
    <s v="Contrato"/>
    <n v="1"/>
    <s v="CUSTEIO/MANUTENÇÃO"/>
    <x v="9"/>
    <n v="4292000"/>
    <s v="PARA ENVIO DE CORRESPONDÊNCIAS PARA CITAÇÕES, INTIMAÇÕES E DEMAIS FINS"/>
    <s v="Alta"/>
  </r>
  <r>
    <s v="SEJUD"/>
    <s v="ADMINISTRATIVO"/>
    <s v="CONTRATO DE MALOTES"/>
    <s v="SERVIÇO DE COLETA, TRANSPORTE E ENTREGA DE ENCOMENDA AGRUPADA - TRATA-SE DE UM ÚNICO CONTRATO PARA ATENDER TODAS AS UNIDADES SOLICITANTES"/>
    <s v="Contrato"/>
    <n v="1"/>
    <s v="CUSTEIO/MANUTENÇÃO"/>
    <x v="7"/>
    <n v="58000"/>
    <s v="FACILITAR A MOVIMENTAÇÃO DOCUMENTAL E DE ENCOMENDAS, FRENTE ÀS DEMAIS FORMAS DE ENVIO E ENTREGA MAIS DISPENDIOSAS."/>
    <s v="Alta"/>
  </r>
  <r>
    <s v="SEJUD"/>
    <s v="1º GRAU"/>
    <s v="CONTRATO DE MALOTES"/>
    <s v="SERVIÇO DE COLETA, TRANSPORTE E ENTREGA DE ENCOMENDA AGRUPADA - TRATA-SE DE UM ÚNICO CONTRATO PARA ATENDER TODAS AS UNIDADES SOLICITANTES"/>
    <s v="Contrato"/>
    <n v="1"/>
    <s v="CUSTEIO/MANUTENÇÃO"/>
    <x v="8"/>
    <n v="406000"/>
    <s v="FACILITAR A MOVIMENTAÇÃO DOCUMENTAL E DE ENCOMENDAS, FRENTE ÀS DEMAIS FORMAS DE ENVIO E ENTREGA MAIS DISPENDIOSAS."/>
    <s v="Alta"/>
  </r>
  <r>
    <s v="SEJUD"/>
    <s v="2º GRAU"/>
    <s v="CONTRATO DE MALOTES"/>
    <s v="SERVIÇO DE COLETA, TRANSPORTE E ENTREGA DE ENCOMENDA AGRUPADA - TRATA-SE DE UM ÚNICO CONTRATO PARA ATENDER TODAS AS UNIDADES SOLICITANTES"/>
    <s v="Contrato"/>
    <n v="1"/>
    <s v="CUSTEIO/MANUTENÇÃO"/>
    <x v="9"/>
    <n v="116000"/>
    <s v="FACILITAR A MOVIMENTAÇÃO DOCUMENTAL E DE ENCOMENDAS, FRENTE ÀS DEMAIS FORMAS DE ENVIO E ENTREGA MAIS DISPENDIOSAS."/>
    <s v="Alta"/>
  </r>
  <r>
    <s v="SEJUD"/>
    <s v="ADMINISTRATIVO"/>
    <s v="CONTRATO DE GUARDA DOCUMENTAL"/>
    <s v="GUARDA DOCUMENTAL E ARQUIVAMENTO E DESARQUIVAMENTO DE DOCUMENTOS - TRATA-SE DE UM ÚNICO CONTRATO PARA ATENDER TODAS AS UNIDADES SOLICITANTES"/>
    <s v="Contrato"/>
    <n v="1"/>
    <s v="CUSTEIO/MANUTENÇÃO"/>
    <x v="7"/>
    <n v="771000"/>
    <s v="NECESSIDADE DE GUARDA DE PROCESSOS E DOCUMENTOS ARQUIVADOS"/>
    <s v="Alta"/>
  </r>
  <r>
    <s v="SEJUD"/>
    <s v="1º GRAU"/>
    <s v="CONTRATO DE GUARDA DOCUMENTAL"/>
    <s v="GUARDA DOCUMENTAL E ARQUIVAMENTO E DESARQUIVAMENTO DE DOCUMENTOS - TRATA-SE DE UM ÚNICO CONTRATO PARA ATENDER TODAS AS UNIDADES SOLICITANTES"/>
    <s v="Contrato"/>
    <n v="1"/>
    <s v="CUSTEIO/MANUTENÇÃO"/>
    <x v="8"/>
    <n v="5400000"/>
    <s v="NECESSIDADE DE GUARDA DE PROCESSOS E DOCUMENTOS ARQUIVADOS"/>
    <s v="Alta"/>
  </r>
  <r>
    <s v="SEJUD"/>
    <s v="2º GRAU"/>
    <s v="CONTRATO DE GUARDA DOCUMENTAL"/>
    <s v="GUARDA DOCUMENTAL E ARQUIVAMENTO E DESARQUIVAMENTO DE DOCUMENTOS - TRATA-SE DE UM ÚNICO CONTRATO PARA ATENDER TODAS AS UNIDADES SOLICITANTES"/>
    <s v="Contrato"/>
    <n v="1"/>
    <s v="CUSTEIO/MANUTENÇÃO"/>
    <x v="9"/>
    <n v="1543000"/>
    <s v="NECESSIDADE DE GUARDA DE PROCESSOS E DOCUMENTOS ARQUIVADOS"/>
    <s v="Alta"/>
  </r>
  <r>
    <s v="SEJUD"/>
    <s v="ADMINISTRATIVO"/>
    <s v="CONTRATO DE MOVIMENTAÇÃO DOCUMENTAL"/>
    <s v="SERVIÇOS DE PROTOCOLO, ARQUIVAMENTO, DESARQUIVAMENTO E DEMAIS MOVIMENTAÇÕES DOCUMENTAIS  - TRATA-SE DE UM ÚNICO CONTRATO PARA ATENDER TODAS AS UNIDADES SOLICITANTES"/>
    <s v="Contrato"/>
    <n v="1"/>
    <s v="CUSTEIO/MANUTENÇÃO"/>
    <x v="3"/>
    <n v="1411000"/>
    <s v="NECESSIDADE DE INCREMENTO DA FORÇA DE TRABALHO"/>
    <s v="Alta"/>
  </r>
  <r>
    <s v="SEJUD"/>
    <s v="1º GRAU"/>
    <s v="CONTRATO DE MOVIMENTAÇÃO DOCUMENTAL"/>
    <s v="SERVIÇOS DE PROTOCOLO, ARQUIVAMENTO, DESARQUIVAMENTO E DEMAIS MOVIMENTAÇÕES DOCUMENTAIS  - TRATA-SE DE UM ÚNICO CONTRATO PARA ATENDER TODAS AS UNIDADES SOLICITANTES"/>
    <s v="Contrato"/>
    <n v="1"/>
    <s v="CUSTEIO/MANUTENÇÃO"/>
    <x v="4"/>
    <n v="3660000"/>
    <s v="NECESSIDADE DE INCREMENTO DA FORÇA DE TRABALHO"/>
    <s v="Alta"/>
  </r>
  <r>
    <s v="SEJUD"/>
    <s v="2º GRAU"/>
    <s v="CONTRATO DE MOVIMENTAÇÃO DOCUMENTAL"/>
    <s v="SERVIÇOS DE PROTOCOLO, ARQUIVAMENTO, DESARQUIVAMENTO E DEMAIS MOVIMENTAÇÕES DOCUMENTAIS  - TRATA-SE DE UM ÚNICO CONTRATO PARA ATENDER TODAS AS UNIDADES SOLICITANTES"/>
    <s v="Contrato"/>
    <n v="1"/>
    <s v="CUSTEIO/MANUTENÇÃO"/>
    <x v="5"/>
    <n v="3396000"/>
    <s v="NECESSIDADE DE INCREMENTO DA FORÇA DE TRABALHO"/>
    <s v="Alta"/>
  </r>
  <r>
    <s v="SEJUD"/>
    <s v="ADMINISTRATIVO"/>
    <s v="CONTRATO DE MANUTENÇÃO EM MÁQUINAS"/>
    <s v="MANUTENÇÃO EM LEITORES DE MICROFILMES COM FORNECIMENTO DE INSUMOS - TRATA-SE DE UM ÚNICO CONTRATO PARA ATENDER TODAS AS UNIDADES SOLICITANTES"/>
    <s v="Contrato"/>
    <n v="1"/>
    <s v="CUSTEIO/MANUTENÇÃO"/>
    <x v="3"/>
    <n v="9000"/>
    <s v="MANUTENÇÃO DE MÁQUINAS COM FORNECIMENTO DE INSUMOS"/>
    <s v="Média"/>
  </r>
  <r>
    <s v="SEJUD"/>
    <s v="1º GRAU"/>
    <s v="CONTRATO DE MANUTENÇÃO EM MÁQUINAS"/>
    <s v="MANUTENÇÃO EM LEITORES DE MICROFILMES COM FORNECIMENTO DE INSUMOS - TRATA-SE DE UM ÚNICO CONTRATO PARA ATENDER TODAS AS UNIDADES SOLICITANTES"/>
    <s v="Contrato"/>
    <n v="1"/>
    <s v="CUSTEIO/MANUTENÇÃO"/>
    <x v="4"/>
    <n v="61000"/>
    <s v="MANUTENÇÃO DE MÁQUINAS COM FORNECIMENTO DE INSUMOS"/>
    <s v="Média"/>
  </r>
  <r>
    <s v="SEJUD"/>
    <s v="2º GRAU"/>
    <s v="CONTRATO DE MANUTENÇÃO EM MÁQUINAS"/>
    <s v="MANUTENÇÃO EM LEITORES DE MICROFILMES COM FORNECIMENTO DE INSUMOS - TRATA-SE DE UM ÚNICO CONTRATO PARA ATENDER TODAS AS UNIDADES SOLICITANTES"/>
    <s v="Contrato"/>
    <n v="1"/>
    <s v="CUSTEIO/MANUTENÇÃO"/>
    <x v="5"/>
    <n v="17000"/>
    <s v="MANUTENÇÃO DE MÁQUINAS COM FORNECIMENTO DE INSUMOS"/>
    <s v="Média"/>
  </r>
  <r>
    <s v="SEJUD"/>
    <s v="2º GRAU"/>
    <s v="CONTRATO DE GRAVAÇÃO E TRANSCRIÇÃO"/>
    <s v="SERVIÇOS DE OPERAÇÃO DE SOM E VÍDEO"/>
    <s v="Contrato"/>
    <n v="1"/>
    <s v="CUSTEIO/MANUTENÇÃO"/>
    <x v="5"/>
    <n v="333000"/>
    <s v="NECESSIDADE DE INCREMENTO DA FORÇA DE TRABALHO"/>
    <s v="Alta"/>
  </r>
  <r>
    <s v="SEJUD"/>
    <s v="ADMINISTRATIVO"/>
    <s v="AQUISIÇÃO DE FERRAMENTA DE PESQUISA JURÍDICA"/>
    <s v="ASSINATURA DA FERRAMENTA DE PESQUISA JURÍDICA REVISTA DOS TRIBUNAIS ONLINE E DA BIBLIOTECA DE LIVROS COMPLETA - PROVIEW"/>
    <s v="Contrato"/>
    <n v="1"/>
    <s v="CUSTEIO/MANUTENÇÃO"/>
    <x v="3"/>
    <n v="300000"/>
    <s v="APOIO A SERVIDORES E MAGISTRADOS"/>
    <s v="Alta"/>
  </r>
  <r>
    <s v="SEJUD"/>
    <s v="1º GRAU"/>
    <s v="CONTRATAÇÃO DE PERITOS"/>
    <s v="PAGAMENTO DO SERVIÇO DE PERITOS"/>
    <s v="Contrato"/>
    <n v="1"/>
    <s v="Garantia dos Direitos Fundamentais"/>
    <x v="22"/>
    <n v="1500000"/>
    <s v="AMPLIAÇÃO DO APOIO À JUSTIÇA"/>
    <s v="Alta"/>
  </r>
  <r>
    <s v="SEJUD"/>
    <s v="ADMINISTRATIVO"/>
    <s v="CONTRATO DE DIGITALIZAÇÃO"/>
    <s v="DIGITALIZAÇÃO DE PROCESSOS - TRATA-SE DE UM ÚNICO CONTRATO PARA ATENDER TODAS AS UNIDADES SOLICITANTES"/>
    <s v="Contrato"/>
    <n v="1"/>
    <s v="CUSTEIO/MANUTENÇÃO"/>
    <x v="3"/>
    <n v="120000"/>
    <s v="DIGITALIZAÇÃO E MIGRAÇÃO DE PROCESSOS PARA O PJE"/>
    <s v="Alta"/>
  </r>
  <r>
    <s v="SEJUD"/>
    <s v="1º GRAU"/>
    <s v="CONTRATO DE DIGITALIZAÇÃO"/>
    <s v="DIGITALIZAÇÃO DE PROCESSOS - TRATA-SE DE UM ÚNICO CONTRATO PARA ATENDER TODAS AS UNIDADES SOLICITANTES"/>
    <s v="Contrato"/>
    <n v="1"/>
    <s v="Agilidade e Produtividade na Prestação Jurisdicional"/>
    <x v="23"/>
    <n v="840000"/>
    <s v="DIGITALIZAÇÃO E MIGRAÇÃO DE PROCESSOS PARA O PJE"/>
    <s v="Alta"/>
  </r>
  <r>
    <s v="SEJUD"/>
    <s v="2º GRAU"/>
    <s v="CONTRATO DE DIGITALIZAÇÃO"/>
    <s v="DIGITALIZAÇÃO DE PROCESSOS - TRATA-SE DE UM ÚNICO CONTRATO PARA ATENDER TODAS AS UNIDADES SOLICITANTES"/>
    <s v="Contrato"/>
    <n v="1"/>
    <s v="CUSTEIO/MANUTENÇÃO"/>
    <x v="5"/>
    <n v="240000"/>
    <s v="DIGITALIZAÇÃO E MIGRAÇÃO DE PROCESSOS PARA O PJE"/>
    <s v="Alta"/>
  </r>
  <r>
    <s v="SGP"/>
    <s v="ADMINISTRATIVO"/>
    <s v="CLIPAGEM"/>
    <s v="SERVIÇOS DE CLIPPING DIGITAL DA MÍDIA IMPRESSA, TELEVISIVA, RADIOFÔNICA E ON LINE, DE MATÉRIAS_x000a_VEICULADAS NA INTERNET, EMISSORAS DE TELEVISÃO E RÁDIO, JORNAIS E REVISTAS, DE MATÉRIAS DE INTERESSE DO TRIBUNAL DE JUSTIÇA DO ESTADO DA_x000a_BAHIA COMPREENDENDO A CAPTAÇÃO, A SELEÇÃO, A COMPILAÇÃO EM BANCO DE DADOS, O ORGANIZAÇÃO, A AVALIAÇÃO E A REMESSA DAS MATÉRIAS_x000a_AO TRIBUNAL."/>
    <s v="Contrato"/>
    <n v="1"/>
    <s v="CUSTEIO/MANUTENÇÃO"/>
    <x v="3"/>
    <n v="30000"/>
    <s v="O SERVIÇO DE CLIPPING DE NOTÍCIAS É FUNDAMENTAL PARA AMPLIAR O ALCANCE E MEDIR A REPERCUSSÃO DAS ATIVIDADES DIÁRIAS DESENVOLVIDAS PELA ASCOM, PRINCIPALMENTE NO QUE SE REFERE AO ACOMPANHAMENTO DA DIVULGAÇÃO NOS VEÍCULOS DE IMPRENSA DOS ASSUNTOS RELACIONADOS À ATUAÇÃO DA JUSTIÇA ESTADUAL."/>
    <s v="Alta"/>
  </r>
  <r>
    <s v="SGP"/>
    <s v="ADMINISTRATIVO"/>
    <s v="ECAD"/>
    <s v="PRESTAÇÃO DE SERVIÇO DE ARRECADAÇÃO E DISTRIBUIÇÃO DOS DIREITOS AUTORAIS DO REPERTÓRIO NACIONAL E ESTRANGEIRO DA RÁDIO WEB TJBA"/>
    <s v="Contrato"/>
    <n v="1"/>
    <s v="CUSTEIO/MANUTENÇÃO"/>
    <x v="3"/>
    <n v="5300"/>
    <s v="PARA UMA PROGRAMAÇÃO MAIS ATRATIVA NA RÁDIO WEB, REGULARIZADA PELA RESOLUÇÃO 01/2022 É NECESSÁRIO O ECAD ATIVO"/>
    <s v="Média"/>
  </r>
  <r>
    <s v="SGP"/>
    <s v="ADMINISTRATIVO"/>
    <s v="PROPAGANDA E PUBLICIDADE INSTITUCIONAL"/>
    <s v="CONTRATAÇÃO DE AGÊNCIA DE PROPAGANDA PARA PRESTAÇÃO DE SERVIÇOS POR DEMANDA, CONSISTENTES NO ESTUDO, PLANEJAMENTO, PRODUÇÃO, VEICULAÇÃO, ALÉM DE PUBLICAÇÕES DE CONTEÚDO EM MÍDIAS TELEVISIVAS, RADIOFÔNICAS E DE WEB, DE GRANDE CIRCULAÇÃO ESTADUAL"/>
    <s v="Contrato"/>
    <n v="1"/>
    <s v="Fortalecimento da Relação Institucional do Poder Judiciário com a Sociedade"/>
    <x v="24"/>
    <n v="1000000"/>
    <s v="PROPAGANDA E PUBLICIDADE FAZ PARTE DO PLANEJAMENTO ESTRATÉGICO DESTA CORTE, DEVENDO SER REALIZADA PELO MENOS, 01 (UMA) AÇÃO INSTITUCIONAL UTILIZANDO PLATAFORMAS DIVERSIFICADAS. DESSA FORMA É NECESSÁRIO QUE O TJ TENHA UM CONTRATO ATIVO COM AGÊNCIA(S) DE PUBLICIDADE"/>
    <s v="Alta"/>
  </r>
  <r>
    <s v="SGP"/>
    <s v="ADMINISTRATIVO"/>
    <s v="SERVIÇO DE APOIO TÉCNICO"/>
    <s v="CONTRATAÇÃO DE EMPRESA PARA PRESTAÇÃO DE SERVIÇOS DE APOIO TÉCNICO NA ÁREA DE COMUNICAÇÃO SOCIAL, A SEREM EXECUTADOS POR PRESTADORES DE SERVIÇOS, PARA ATENDER AS NECESSIDADES DO PODER JUDICIÁRIO DO ESTADO DA BAHIA (PJBA)"/>
    <s v="Contrato"/>
    <n v="1"/>
    <s v="Fortalecimento da Relação Institucional do Poder Judiciário com a Sociedade"/>
    <x v="25"/>
    <n v="1150000"/>
    <s v="PARA O FUNCIONAMENTO  DA TV JUSTIÇA E RÁDIO WEB, É DE EXTREMA NECESSIDADE A CONTRATAÇÃO DE EMPRESA PARA APOIO TÉCNICO NA ÁREA DE COMUNICAÇÃO"/>
    <s v="Alta"/>
  </r>
  <r>
    <s v="SGP"/>
    <s v="ADMINISTRATIVO"/>
    <s v="CONTRATAÇÃO DE SOLUÇÃO PARA PORTAL"/>
    <s v="CONTRATAÇÃO DA FERRAMENTA DE TRADUÇÃO DE LIBRAS E VOZ PARA O PORTAL DO PJBA"/>
    <s v="Contrato"/>
    <n v="1"/>
    <s v="CUSTEIO/MANUTENÇÃO"/>
    <x v="3"/>
    <n v="8400"/>
    <s v="A FERRAMENTA GARANTIRÁ O PLENO ACESSO DE PESSOAS COM DEFICIÊNCIA ÀS INFORMAÇÕES PUBLICADAS PELO PODER JUDICIÁRIO DA BAHIA - TANTO NO PORTAL, DE ACESSO ABERTO AO PÚBLICO, COMO NA INTRANET, DE ACESSO EXCLUSIVO DOS SERVIDORES. "/>
    <s v="Alta"/>
  </r>
  <r>
    <s v="SGP"/>
    <s v="ADMINISTRATIVO"/>
    <s v="CONTRATAÇÃO INTERPRETE DE LIBRAS"/>
    <s v="CONTRATAÇÃO SOB DEMANDA DE EMPRESA ESPECIALIZADA NO FORNECIMENTO DE TRADUÇÃO DA LINGUA PORTUGUESA PARA A INTERPRETAÇÃO DA LÍNGUA BRASILEIRA DE SINAIS (LIBRAS) "/>
    <s v="Contrato"/>
    <n v="1"/>
    <s v="CUSTEIO/MANUTENÇÃO"/>
    <x v="3"/>
    <n v="105000"/>
    <s v="É DEVER LEGAL DO PODER PÚBLICO GARANTIR ÀS PESSOAS SURDAS OU COM DEFICIÊNCIA AUDITIVA O SEU EFETIVO E AMPLO ATENDIMENTO, POR MEIO DO USO E DA DIFUSÃO DA LIBRAS E DA TRADUÇÃO E DA INTERPRETAÇÃO DE LIBRAS - LÍNGUA PORTUGUESA. (DECRETO Nº 9.656, DE 27 DE DEZEMBRO DE 2018); A COMUNICAÇÃO PERMITE A CONSOLIDAÇÃO DA IDENTIDADE SURDA COMO UM MOVIMENTO POLÍTICO, SOCIAL E HISTÓRICO, SEM DISCRIMINAÇÃO E PRECONCEITO."/>
    <s v="Média"/>
  </r>
  <r>
    <s v="SGP"/>
    <s v="ADMINISTRATIVO"/>
    <s v="TRANSMISSÃO POR STREAMING"/>
    <s v="CONTRATAÇÃO DE EMPRESA ESPECIALIZADA PARA PRESTAÇÃO E EXECUÇÃO DOS SERVIÇOS DE TRANSMISSÃO POR STREAMING, SOB DEMANDA, DOS EVENTOS DO PODER JUDICIÁRIO DO ESTADO DA BAHIA, QUE OCORRERÁ NO PERÍODO DE 12 MESES, NA CAPITAL E QUANDO NECESSÁRIO, NO INTERIOR, COM FORNECIMENTO DE TODOS OS EQUIPAMENTOS E MATERIAIS NECESSÁRIOS PARA A PRESTAÇÃO DO SERVIÇO, COM A CAPTAÇÃO DA IMAGEM"/>
    <s v="Contrato"/>
    <n v="1"/>
    <s v="Fortalecimento da Relação Institucional do Poder Judiciário com a Sociedade"/>
    <x v="26"/>
    <n v="357000"/>
    <s v="O SERVIÇO DE TRANSMISSÃO DOS EVENTOS POR STREAMING É FUNDAMENTAL, PRINCIPALMENTE NO QUE SE REFERE ÀS MEDIDAS CAPAZES DE GARANTIR A ACESSIBILIDADE DA TRANSMISSÃO, EM TEMPO REAL, DE TODOS OS EVENTOS E SOLENIDADES REALIZADAS PELO PODER JUDICIÁRIO DO ESTADO DA BAHIA, TENDO COMO REFERÊNCIA A FORMA ATUAL DE REALIZAÇÃO DE EVENTOS EM TODO MUNDO, COMO FORMA DE ASSEGURAR O DISTANCIAMENTO SOCIAL NECESSÁRIO DURANTE O PERÍODO DE PANDEMIA. "/>
    <s v="Média"/>
  </r>
  <r>
    <s v="SGP"/>
    <s v="ADMINISTRATIVO"/>
    <s v="BANCO DE IMAGENS"/>
    <s v="AQUISIÇÃO DE LICENÇA PARA FORNECIMENTO DE BANCO DE IMAGENS"/>
    <s v="Contrato"/>
    <n v="1"/>
    <s v="Fortalecimento da Relação Institucional do Poder Judiciário com a Sociedade"/>
    <x v="24"/>
    <n v="14300"/>
    <s v="NECESSIDADE DO OBJETO PARA ATENDER AS DEMANDAS DAS CAMPANHAS PUBLICITÁRIAS."/>
    <s v="Média"/>
  </r>
  <r>
    <s v="SGP"/>
    <s v="ADMINISTRATIVO"/>
    <s v="FORNECIMENTO DE MATERIAIS/SERVIÇOS PARA EVENTOS"/>
    <s v="ATA DE REGISTRO DE PREÇOS PARA EVENTOS - TRATA-SE DE UM ÚNICO CONTRATO PARA ATENDER TODAS AS UNIDADES SOLICITANTES"/>
    <s v="Contrato"/>
    <n v="1"/>
    <s v="CUSTEIO/MANUTENÇÃO"/>
    <x v="3"/>
    <n v="500000"/>
    <s v="NECESSIDADE DE ATENDIMENTO AS SOLICITAÇÕES DE EVENTOS DEMANDADAS PELA PRESIDÊNCIA DO TJ-BA "/>
    <s v="Alta"/>
  </r>
  <r>
    <s v="SGP"/>
    <s v="1º GRAU"/>
    <s v="FORNECIMENTO DE MATERIAIS/SERVIÇOS PARA EVENTOS"/>
    <s v="ATA DE REGISTRO DE PREÇOS PARA EVENTOS - TRATA-SE DE UM ÚNICO CONTRATO PARA ATENDER TODAS AS UNIDADES SOLICITANTES"/>
    <s v="Contrato"/>
    <n v="1"/>
    <s v="CUSTEIO/MANUTENÇÃO"/>
    <x v="4"/>
    <n v="300000"/>
    <s v="NECESSIDADE DE ATENDIMENTO AS SOLICITAÇÕES DE EVENTOS DEMANDADAS PELA PRESIDÊNCIA DO TJ-BA "/>
    <s v="Média"/>
  </r>
  <r>
    <s v="SGP"/>
    <s v="2º GRAU"/>
    <s v="FORNECIMENTO DE MATERIAIS/SERVIÇOS PARA EVENTOS"/>
    <s v="ATA DE REGISTRO DE PREÇOS PARA EVENTOS - TRATA-SE DE UM ÚNICO CONTRATO PARA ATENDER TODAS AS UNIDADES SOLICITANTES"/>
    <s v="Contrato"/>
    <n v="1"/>
    <s v="CUSTEIO/MANUTENÇÃO"/>
    <x v="5"/>
    <n v="200000"/>
    <s v="NECESSIDADE DE ATENDIMENTO AS SOLICITAÇÕES DE EVENTOS DEMANDADAS PELA PRESIDÊNCIA DO TJ-BA "/>
    <s v="Média"/>
  </r>
  <r>
    <s v="SGP"/>
    <s v="ADMINISTRATIVO"/>
    <s v="CONTRATO PARA AQUISIÇÃO DE PASSAGENS AÉREAS"/>
    <s v="AQUISIÇÃO DE PASSAGENS AÉREAS - TRATA-SE DE UM ÚNICO CONTRATO PARA ATENDER TODAS AS UNIDADES SOLICITANTES"/>
    <s v="Contrato"/>
    <n v="1"/>
    <s v="CUSTEIO/MANUTENÇÃO"/>
    <x v="3"/>
    <n v="400000"/>
    <s v="NECESSIDADE DE FORNECIMENTO DE PASSAGENS AÉREAS PARA SERVIDORES E MAGISTRADOS."/>
    <s v="Alta"/>
  </r>
  <r>
    <s v="SGP"/>
    <s v="1º GRAU"/>
    <s v="CONTRATO PARA AQUISIÇÃO DE PASSAGENS AÉREAS"/>
    <s v="AQUISIÇÃO DE PASSAGENS AÉREAS - TRATA-SE DE UM ÚNICO CONTRATO PARA ATENDER TODAS AS UNIDADES SOLICITANTES"/>
    <s v="Contrato"/>
    <n v="1"/>
    <s v="CUSTEIO/MANUTENÇÃO"/>
    <x v="4"/>
    <n v="250000"/>
    <s v="NECESSIDADE DE FORNECIMENTO DE PASSAGENS AÉREAS PARA SERVIDORES E MAGISTRADOS."/>
    <s v="Média"/>
  </r>
  <r>
    <s v="SGP"/>
    <s v="2º GRAU"/>
    <s v="CONTRATO PARA AQUISIÇÃO DE PASSAGENS AÉREAS"/>
    <s v="AQUISIÇÃO DE PASSAGENS AÉREAS - TRATA-SE DE UM ÚNICO CONTRATO PARA ATENDER TODAS AS UNIDADES SOLICITANTES"/>
    <s v="Contrato"/>
    <n v="1"/>
    <s v="CUSTEIO/MANUTENÇÃO"/>
    <x v="5"/>
    <n v="150000"/>
    <s v="NECESSIDADE DE FORNECIMENTO DE PASSAGENS AÉREAS PARA SERVIDORES E MAGISTRADOS."/>
    <s v="Média"/>
  </r>
  <r>
    <s v="SGP"/>
    <s v="ADMINISTRATIVO"/>
    <s v="CONTRATO C28-21-S  DE CONSULTORIA EM GOVERNANÇA CORPORATIVA - LOTE 1"/>
    <s v="IMPLANTAÇÃO DO PROGRAMA DE GOVERNANÇA CORPORATIVA"/>
    <s v="Contrato"/>
    <n v="1"/>
    <s v="Aperfeiçoamento da Gestão Administrativa e da Governança Judiciária"/>
    <x v="27"/>
    <n v="235000"/>
    <s v="NECESSIDADE DE CONHECIMENTO AMPLO E ESPECIALIZADO EM GOVERNANÇA CORPORATIVA"/>
    <s v="Alta"/>
  </r>
  <r>
    <s v="SGP"/>
    <s v="ADMINISTRATIVO"/>
    <s v="CONTRATO C29-21-S  DE CONSULTORIA EM GOVERNANÇA CORPORATIVA - LOTE 2"/>
    <s v="IMPLANTAÇÃO DO PROGRAMA DE GOVERNANÇA CORPORATIVA"/>
    <s v="Contrato"/>
    <n v="1"/>
    <s v="Aperfeiçoamento da Gestão Administrativa e da Governança Judiciária"/>
    <x v="27"/>
    <n v="295000"/>
    <s v="NECESSIDADE DE CONHECIMENTO AMPLO E ESPECIALIZADO EM GOVERNANÇA CORPORATIVA"/>
    <s v="Alta"/>
  </r>
  <r>
    <s v="UNICORP"/>
    <s v="ADMINISTRATIVO"/>
    <s v="CONTRATAÇÃO DE PESSOA FÍSICA E JURÍDICA"/>
    <s v="CONTRATAÇÃO DE SEMINÁRIOS, CONGRESSOS, INSTRUTORES, PALESTRANTES E ENPRESAS ESPECIALIZADOS PARA PRESTAR SERVIÇOS DE CAPACITAÇÃO PARA UNCORP."/>
    <s v="Unidades"/>
    <n v="50"/>
    <s v="Aperfeiçoamento da Gestão de Pessoas"/>
    <x v="28"/>
    <n v="400000"/>
    <s v="CONTRATAÇÃO DE SERVIÇOS PARA REALIZAÇÃO DE EVENTOS DE CAPACITAÇÃO PARA MAGISTRADOS E SERVIDORES DO TJBA"/>
    <s v="Média"/>
  </r>
  <r>
    <s v="UNICORP"/>
    <s v="1º GRAU"/>
    <s v="CONTRATAÇÃO DE PESSOA FÍSICA E JURÍDICA"/>
    <s v="CONTRATAÇÃO DE SEMINÁRIOS, CONGRESSOS, INSTRUTORES, PALESTRANTES E ENPRESAS ESPECIALIZADOS PARA PRESTAR SERVIÇOS DE CAPACITAÇÃO PARA UNCORP."/>
    <s v="Unidades"/>
    <n v="110"/>
    <s v="Aperfeiçoamento da Gestão de Pessoas"/>
    <x v="29"/>
    <n v="1200000"/>
    <s v="CONTRATAÇÃO DE SERVIÇOS PARA REALIZAÇÃO DE EVENTOS DE CAPACITAÇÃO PARA MAGISTRADOS E SERVIDORES DO TJBA"/>
    <s v="Média"/>
  </r>
  <r>
    <s v="UNICORP"/>
    <s v="2º GRAU"/>
    <s v="CONTRATAÇÃO DE PESSOA FÍSICA E JURÍDICA"/>
    <s v="CONTRATAÇÃO DE SEMINÁRIOS, CONGRESSOS, INSTRUTORES, PALESTRANTES E ENPRESAS ESPECIALIZADOS PARA PRESTAR SERVIÇOS DE CAPACITAÇÃO PARA UNCORP."/>
    <s v="Unidades"/>
    <n v="25"/>
    <s v="Aperfeiçoamento da Gestão de Pessoas"/>
    <x v="30"/>
    <n v="400000"/>
    <s v="CONTRATAÇÃO DE SERVIÇOS PARA REALIZAÇÃO DE EVENTOS DE CAPACITAÇÃO PARA MAGISTRADOS E SERVIDORES DO TJBA"/>
    <s v="Média"/>
  </r>
  <r>
    <s v="DAS"/>
    <s v="ADMINISTRATIVO"/>
    <s v="CONTRATO DE PRESTAÇÃO DE SERVIÇOS DE TÉCNICO EM ENFERMAGEM"/>
    <s v="SERVIÇO DE TÉCNICO EM ENFERMAGEM"/>
    <s v="Contrato"/>
    <n v="1"/>
    <s v="CUSTEIO/MANUTENÇÃO"/>
    <x v="3"/>
    <n v="388107"/>
    <s v="APOIO AOS ENFERMEIROS E MÉDICOS QUE ATUAM NAS UNIDADES DO PRONTO-ATENDIMENTO NO FÓRUM RUY BARBOSA, PRÉDIO PRINCIPAL TJ E CENTRO DE MATERAIS E ESTERILIZAÇÃO"/>
    <s v="Alta"/>
  </r>
  <r>
    <s v="DAS"/>
    <s v="ADMINISTRATIVO"/>
    <s v="CONTRATO DE PRESTAÇÃO DE SERVIÇOS DE AUXILIARES E TÉCNICOS EM SAÚDE BUCAL."/>
    <s v="SERVIÇO DE AUXILIAR E TÉCNICO EM SAÚDE BUCAL."/>
    <s v="Contrato"/>
    <n v="1"/>
    <s v="CUSTEIO/MANUTENÇÃO"/>
    <x v="3"/>
    <n v="418510"/>
    <s v="SERVIÇO DE PRESTAÇÃO CONTINUADA NAS UNIDADES DO CENTRO ODONTOLÓGICO."/>
    <s v="Média"/>
  </r>
  <r>
    <s v="DAS"/>
    <s v="ADMINISTRATIVO"/>
    <s v="CONTRATO DE  ABASTECIMENTO DE OXIGÊNIO E DE AR COMPRIMIDO MEDICINAL"/>
    <s v="SERVIÇO DE ABASTECIMENTO DE OXIGÊNIO E DE AR COMPRIMIDO MEDICINAL, COM EMPRÉSTIMO GRATUITO DE CILINDROS, EM REGIME DE COMODATO."/>
    <s v="Contrato"/>
    <n v="1"/>
    <s v="CUSTEIO/MANUTENÇÃO"/>
    <x v="3"/>
    <n v="13000"/>
    <s v="NECESSIDADE DE PRESTAÇÃO DE SERVIÇO PARA SUPORTE VENTILATÓRIO E ATENDIMENTO À PACIENTES."/>
    <s v="Alta"/>
  </r>
  <r>
    <s v="DAS"/>
    <s v="ADMINISTRATIVO"/>
    <s v="CONTRATO PARA  COLETA, TRANSPORTE E TRATAMENTO DE RESÍDUOS DOS SERVIÇOS DE SAÚDE – LIXO HOSPITALAR"/>
    <s v="SERVIÇO DE COLETA, TRANSPORTE E TRATAMENTO DE RESÍDUOS SÓLIDOS DE SAÚDE DAS UNIDADES DE PRONTO-ATENDIMENTO E CENTRO ODONTOLÓGICO."/>
    <s v="Contrato"/>
    <n v="1"/>
    <s v="CUSTEIO/MANUTENÇÃO"/>
    <x v="3"/>
    <n v="2000"/>
    <s v="NECESSIDADE DE COLETA DE RESÍDUOS QUE PRECISAM DE TRATAMENTO ESPECIAL."/>
    <s v="Alta"/>
  </r>
  <r>
    <s v="DAS"/>
    <s v="ADMINISTRATIVO"/>
    <s v="CONSULTORIA EM SEGURANÇA DO TRABALHO"/>
    <s v="TRABALHO VISANDO A ELABORAÇÃO DE PROGRAMA DE GERENCIAMENTO DE RISCOS OCUPACIONAIS, DAS UNIDADES DE ENTRÂNCIA FINAL DO PODER JUDICIÁRIO DO ESTADO DA BAHIA."/>
    <s v="Unidades"/>
    <n v="6"/>
    <s v="CUSTEIO/MANUTENÇÃO"/>
    <x v="3"/>
    <n v="301592"/>
    <s v="PARA O LANÇAMENTO DO EVENTO S-2240 DO E-SOCIAL E DO PLANO ESTRATÉGICO DO PJBA."/>
    <s v="Alta"/>
  </r>
  <r>
    <s v="DAS"/>
    <s v="ADMINISTRATIVO"/>
    <s v="MANUTENÇÃO DE PREVENTIVA E CORRETIVA EM EQUIPAMENTOS ODONTOLÓGICOS, MÉDICOS E FISIOTERÁPICOS"/>
    <s v="PRESTAÇÃO DE SERVIÇOS DE MANUTENÇÃO DE PREVENTIVA E CORRETIVA EM EQUIPAMENTOS ODONTOLÓGICOS, MÉDICOS E FISIOTERÁPICOS, COM SUBSTITUIÇÃO DE PEÇAS"/>
    <s v="Contrato"/>
    <n v="1"/>
    <s v="CUSTEIO/MANUTENÇÃO"/>
    <x v="3"/>
    <n v="379048"/>
    <s v="PROLONGAR A DURABILIDADE DOS EQUIPAMENTOS MÉDICOS, FISIOTERÁPICOS E ODONTOLÓGICOS A SER GARANTIDA PELA MANUTENÇÃO PREVENTIVA E CORRETIVA DOS MESMOS, PROLONGANDO SUA  VIDA ÚTIL DESTES."/>
    <s v="Média"/>
  </r>
  <r>
    <s v="DAS"/>
    <s v="ADMINISTRATIVO"/>
    <s v="LOCAÇÃO DE AMBULÂNCIAS TIPO UTI MÓVEL"/>
    <s v="LOCAÇÃO DE AMBULÂNCIA PARA EVENTOS DO PJBA."/>
    <s v="Contrato"/>
    <n v="1"/>
    <s v="CUSTEIO/MANUTENÇÃO"/>
    <x v="3"/>
    <n v="162500"/>
    <s v="CONTRATAÇÃO DE EMPRESA ESPECIALIZADA EM SERVIÇOS DE LOCAÇÃO DE AMBULÂNCIAS TIPO UTI MÓVEL – UNIDADE DE SUPORTE AVANÇADO, COM EQUIPE COMPLETA DE MÉDICO, ENFERMEIRO E MOTORISTA SOCORRISTA, PARA ATUAR NOS EVENTOS DO PJBA."/>
    <s v="Média"/>
  </r>
  <r>
    <s v="DAS"/>
    <s v="1º GRAU"/>
    <s v="EXAMES DE INVESTIGAÇÃO DE PATERNIDADE E VÍNCULO GENÉTICO – DNA"/>
    <s v="SERVIÇO DE REALIZAÇÃO DE EXAMES DE INVESTIGAÇÃO DE PATERNIDADE E VÍNCULO GENÉTICO – EXAMES DE DNA “IN VIVO E POST MORTEM”"/>
    <s v="Contrato"/>
    <n v="1"/>
    <s v="Garantia dos Direitos Fundamentais"/>
    <x v="31"/>
    <n v="524965"/>
    <s v="AMPLIAÇÃO DO SERVIÇO DE APOIO À JUSTIÇA."/>
    <s v="Alta"/>
  </r>
  <r>
    <s v="DSP"/>
    <s v="ADMINISTRATIVO"/>
    <s v="MATERIAL DE EXPEDIENTE / ESCRITÓRIO"/>
    <s v="AQUISIÇÃO DE PAPEL ATRAVÉS DE ATA DE REGISTRO DE PREÇOS P/ AS UNIDADES JUDICIÁRIAS DA CAPITAL E INTERIOR - TRATA-SE DE 20.000 rs PARA ATENDER A TODAS AS UNIDADES JUDICIÁRIAS"/>
    <s v="Resmas"/>
    <n v="20000"/>
    <s v="CUSTEIO/MANUTENÇÃO"/>
    <x v="3"/>
    <n v="84780"/>
    <s v="AQUISIÇÃO DE MATERIAIS VISANDO O RESSUPRIMENTO P/ ATENDER ÀS DIVERSAS UNIDADES JUDICIAIS E ADMINISTRATIVAS "/>
    <s v="Alta"/>
  </r>
  <r>
    <s v="DSP"/>
    <s v="1º GRAU"/>
    <s v="MATERIAL DE EXPEDIENTE / ESCRITÓRIO"/>
    <s v="AQUISIÇÃO DE PAPEL ATRAVÉS DE ATA DE REGISTRO DE PREÇOS P/ AS UNIDADES JUDICIÁRIAS DA CAPITAL E INTERIOR - TRATA-SE DE 20.000 rs PARA ATENDER A TODAS AS UNIDADES JUDICIÁRIAS"/>
    <s v="Resmas"/>
    <n v="20000"/>
    <s v="CUSTEIO/MANUTENÇÃO"/>
    <x v="4"/>
    <n v="169560"/>
    <s v="AQUISIÇÃO DE MATERIAIS VISANDO O RESSUPRIMENTO P/ ATENDER ÀS DIVERSAS UNIDADES JUDICIAIS E ADMINISTRATIVAS "/>
    <s v="Alta"/>
  </r>
  <r>
    <s v="DSP"/>
    <s v="2º GRAU"/>
    <s v="MATERIAL DE EXPEDIENTE / ESCRITÓRIO"/>
    <s v="AQUISIÇÃO DE PAPEL ATRAVÉS DE ATA DE REGISTRO DE PREÇOS P/ AS UNIDADES JUDICIÁRIAS DA CAPITAL E INTERIOR - TRATA-SE DE 20.000 rs PARA ATENDER A TODAS AS UNIDADES JUDICIÁRIAS"/>
    <s v="Resmas"/>
    <n v="20000"/>
    <s v="CUSTEIO/MANUTENÇÃO"/>
    <x v="5"/>
    <n v="28260"/>
    <s v="AQUISIÇÃO DE MATERIAIS VISANDO O RESSUPRIMENTO P/ ATENDER ÀS DIVERSAS UNIDADES JUDICIAIS E ADMINISTRATIVAS "/>
    <s v="Alta"/>
  </r>
  <r>
    <s v="DSP"/>
    <s v="ADMINISTRATIVO"/>
    <s v="MATERIAL DE EXPEDIENTE / ESCRITÓRIO"/>
    <s v="AQUISIÇÃO DE COPOS DESCARTÁVEIS ATRAVÉS DE ATA DE REGISTRO DE PREÇOS P/ AS UNIDADES JUDICIÁRIAS DA CAPITAL E INTERIOR - TRATA-SE DE 20.000 pct PARA ATENDER A TODAS AS UNIDADES JUDICIÁRIAS"/>
    <s v="Pacotes"/>
    <n v="20000"/>
    <s v="CUSTEIO/MANUTENÇÃO"/>
    <x v="3"/>
    <n v="17898"/>
    <s v="AQUISIÇÃO DE MATERIAIS VISANDO O RESSUPRIMENTO P/ ATENDER ÀS DIVERSAS UNIDADES JUDICIAIS E ADMINISTRATIVAS "/>
    <s v="Média"/>
  </r>
  <r>
    <s v="DSP"/>
    <s v="1º GRAU"/>
    <s v="MATERIAL DE EXPEDIENTE / ESCRITÓRIO"/>
    <s v="AQUISIÇÃO DE COPOS DESCARTÁVEIS ATRAVÉS DE ATA DE REGISTRO DE PREÇOS P/ AS UNIDADES JUDICIÁRIAS DA CAPITAL E INTERIOR - TRATA-SE DE 20.000 pct PARA ATENDER A TODAS AS UNIDADES JUDICIÁRIAS"/>
    <s v="Pacotes"/>
    <n v="20000"/>
    <s v="CUSTEIO/MANUTENÇÃO"/>
    <x v="4"/>
    <n v="35796"/>
    <s v="AQUISIÇÃO DE MATERIAIS VISANDO O RESSUPRIMENTO P/ ATENDER ÀS DIVERSAS UNIDADES JUDICIAIS E ADMINISTRATIVAS "/>
    <s v="Média"/>
  </r>
  <r>
    <s v="DSP"/>
    <s v="2º GRAU"/>
    <s v="MATERIAL DE EXPEDIENTE / ESCRITÓRIO"/>
    <s v="AQUISIÇÃO DE COPOS DESCARTÁVEIS ATRAVÉS DE ATA DE REGISTRO DE PREÇOS P/ AS UNIDADES JUDICIÁRIAS DA CAPITAL E INTERIOR - TRATA-SE DE 20.000 pct PARA ATENDER A TODAS AS UNIDADES JUDICIÁRIAS"/>
    <s v="Pacotes"/>
    <n v="20000"/>
    <s v="CUSTEIO/MANUTENÇÃO"/>
    <x v="5"/>
    <n v="5966"/>
    <s v="AQUISIÇÃO DE MATERIAIS VISANDO O RESSUPRIMENTO P/ ATENDER ÀS DIVERSAS UNIDADES JUDICIAIS E ADMINISTRATIVAS "/>
    <s v="Média"/>
  </r>
  <r>
    <s v="DSP"/>
    <s v="ADMINISTRATIVO"/>
    <s v="MATERIAL DE EXPEDIENTE / ESCRITÓRIO"/>
    <s v="AQUISIÇÃO DE CAIXA ARQUIVO ATRAVÉS DE ATA DE REGISTRO DE PREÇOS P/ AS UNIDADES JUDICIÁRIAS DA CAPITAL E INTERIOR - TRATA-SE DE 20.000 un. PARA ATENDER A TODAS AS UNIDADES JUDICIÁRIAS"/>
    <s v="Caixas"/>
    <n v="50000"/>
    <s v="CUSTEIO/MANUTENÇÃO"/>
    <x v="3"/>
    <n v="40572"/>
    <s v="AQUISIÇÃO DE MATERIAIS VISANDO O RESSUPRIMENTO P/ ATENDER ÀS DIVERSAS UNIDADES JUDICIAIS E ADMINISTRATIVAS "/>
    <s v="Média"/>
  </r>
  <r>
    <s v="DSP"/>
    <s v="1º GRAU"/>
    <s v="MATERIAL DE EXPEDIENTE / ESCRITÓRIO"/>
    <s v="AQUISIÇÃO DE CAIXA ARQUIVO ATRAVÉS DE ATA DE REGISTRO DE PREÇOS P/ AS UNIDADES JUDICIÁRIAS DA CAPITAL E INTERIOR - TRATA-SE DE 20.000 un. PARA ATENDER A TODAS AS UNIDADES JUDICIÁRIAS"/>
    <s v="Caixas"/>
    <n v="50000"/>
    <s v="CUSTEIO/MANUTENÇÃO"/>
    <x v="4"/>
    <n v="80550"/>
    <s v="AQUISIÇÃO DE MATERIAIS VISANDO O RESSUPRIMENTO P/ ATENDER ÀS DIVERSAS UNIDADES JUDICIAIS E ADMINISTRATIVAS "/>
    <s v="Média"/>
  </r>
  <r>
    <s v="DSP"/>
    <s v="2º GRAU"/>
    <s v="MATERIAL DE EXPEDIENTE / ESCRITÓRIO"/>
    <s v="AQUISIÇÃO DE CAIXA ARQUIVO ATRAVÉS DE ATA DE REGISTRO DE PREÇOS P/ AS UNIDADES JUDICIÁRIAS DA CAPITAL E INTERIOR - TRATA-SE DE 20.000 un. PARA ATENDER A TODAS AS UNIDADES JUDICIÁRIAS"/>
    <s v="Caixas"/>
    <n v="50000"/>
    <s v="CUSTEIO/MANUTENÇÃO"/>
    <x v="5"/>
    <n v="13128"/>
    <s v="AQUISIÇÃO DE MATERIAIS VISANDO O RESSUPRIMENTO P/ ATENDER ÀS DIVERSAS UNIDADES JUDICIAIS E ADMINISTRATIVAS "/>
    <s v="Média"/>
  </r>
  <r>
    <s v="DSP"/>
    <s v="ADMINISTRATIVO"/>
    <s v="MATERIAL DE EXPEDIENTE / ESCRITÓRIO"/>
    <s v="AQUISIÇÃO DE ETIQUETA ATRAVÉS DE ATA DE REGISTRO DE PREÇOS P/ AS UNIDADES JUDICIÁRIAS DA CAPITAL E INTERIOR - TRATA-SE DE 300 pcts. PARA ATENDER A TODAS AS UNIDADES JUDICIÁRIAS"/>
    <s v="Pacotes"/>
    <n v="300"/>
    <s v="CUSTEIO/MANUTENÇÃO"/>
    <x v="3"/>
    <n v="2270.6999999999998"/>
    <s v="AQUISIÇÃO DE MATERIAIS VISANDO O RESSUPRIMENTO P/ ATENDER ÀS DIVERSAS UNIDADES JUDICIAIS E ADMINISTRATIVAS "/>
    <s v="Baixa"/>
  </r>
  <r>
    <s v="DSP"/>
    <s v="1º GRAU"/>
    <s v="MATERIAL DE EXPEDIENTE / ESCRITÓRIO"/>
    <s v="AQUISIÇÃO DE ETIQUETA ATRAVÉS DE ATA DE REGISTRO DE PREÇOS P/ AS UNIDADES JUDICIÁRIAS DA CAPITAL E INTERIOR - TRATA-SE DE 300 pcts. PARA ATENDER A TODAS AS UNIDADES JUDICIÁRIAS"/>
    <s v="Pacotes"/>
    <n v="300"/>
    <s v="CUSTEIO/MANUTENÇÃO"/>
    <x v="4"/>
    <n v="4541.3999999999996"/>
    <s v="AQUISIÇÃO DE MATERIAIS VISANDO O RESSUPRIMENTO P/ ATENDER ÀS DIVERSAS UNIDADES JUDICIAIS E ADMINISTRATIVAS "/>
    <s v="Baixa"/>
  </r>
  <r>
    <s v="DSP"/>
    <s v="2º GRAU"/>
    <s v="MATERIAL DE EXPEDIENTE / ESCRITÓRIO"/>
    <s v="AQUISIÇÃO DE ETIQUETA ATRAVÉS DE ATA DE REGISTRO DE PREÇOS P/ AS UNIDADES JUDICIÁRIAS DA CAPITAL E INTERIOR - TRATA-SE DE 300 pcts. PARA ATENDER A TODAS AS UNIDADES JUDICIÁRIAS"/>
    <s v="Pacotes"/>
    <n v="300"/>
    <s v="CUSTEIO/MANUTENÇÃO"/>
    <x v="5"/>
    <n v="756.9"/>
    <s v="AQUISIÇÃO DE MATERIAIS VISANDO O RESSUPRIMENTO P/ ATENDER ÀS DIVERSAS UNIDADES JUDICIAIS E ADMINISTRATIVAS "/>
    <s v="Baixa"/>
  </r>
  <r>
    <s v="DSP"/>
    <s v="ADMINISTRATIVO"/>
    <s v="MATERIAL DE EXPEDIENTE / ESCRITÓRIO"/>
    <s v="AQUISIÇÃO DE BLOCO AUTOADESIVO E PORTA DOCUMENTOS ATRAVÉS DE ATA DE REGISTRO DE PREÇOS P/ AS UNIDADES JUDICIÁRIAS DA CAPITAL E INTERIOR - TRATA-SE DE 1250 pcts. PARA ATENDER A TODAS AS UNIDADES JUDICIÁRIAS"/>
    <s v="Pacotes"/>
    <n v="1250"/>
    <s v="CUSTEIO/MANUTENÇÃO"/>
    <x v="3"/>
    <n v="2018"/>
    <s v="AQUISIÇÃO DE MATERIAIS VISANDO O RESSUPRIMENTO P/ ATENDER ÀS DIVERSAS UNIDADES JUDICIAIS E ADMINISTRATIVAS "/>
    <s v="Baixa"/>
  </r>
  <r>
    <s v="DSP"/>
    <s v="1º GRAU"/>
    <s v="MATERIAL DE EXPEDIENTE / ESCRITÓRIO"/>
    <s v="AQUISIÇÃO DE BLOCO AUTOADESIVO E PORTA DOCUMENTOS ATRAVÉS DE ATA DE REGISTRO DE PREÇOS P/ AS UNIDADES JUDICIÁRIAS DA CAPITAL E INTERIOR - TRATA-SE DE 1250 pcts. PARA ATENDER A TODAS AS UNIDADES JUDICIÁRIAS"/>
    <s v="Pacotes"/>
    <n v="1250"/>
    <s v="CUSTEIO/MANUTENÇÃO"/>
    <x v="4"/>
    <n v="4036.5"/>
    <s v="AQUISIÇÃO DE MATERIAIS VISANDO O RESSUPRIMENTO P/ ATENDER ÀS DIVERSAS UNIDADES JUDICIAIS E ADMINISTRATIVAS "/>
    <s v="Baixa"/>
  </r>
  <r>
    <s v="DSP"/>
    <s v="2º GRAU"/>
    <s v="MATERIAL DE EXPEDIENTE / ESCRITÓRIO"/>
    <s v="AQUISIÇÃO DE BLOCO AUTOADESIVO E PORTA DOCUMENTOS ATRAVÉS DE ATA DE REGISTRO DE PREÇOS P/ AS UNIDADES JUDICIÁRIAS DA CAPITAL E INTERIOR - TRATA-SE DE 1250 pcts. PARA ATENDER A TODAS AS UNIDADES JUDICIÁRIAS"/>
    <s v="Pacotes"/>
    <n v="1250"/>
    <s v="CUSTEIO/MANUTENÇÃO"/>
    <x v="5"/>
    <n v="673"/>
    <s v="AQUISIÇÃO DE MATERIAIS VISANDO O RESSUPRIMENTO P/ ATENDER ÀS DIVERSAS UNIDADES JUDICIAIS E ADMINISTRATIVAS "/>
    <s v="Baixa"/>
  </r>
  <r>
    <s v="DSP"/>
    <s v="ADMINISTRATIVO"/>
    <s v="MATERIAL DE EXPEDIENTE / ESCRITÓRIO"/>
    <s v="AQUISIÇÃO DE PASTAS, PRANCHETA E REGISTRADOR A/Z ATRAVÉS DE ATA DE REGISTRO DE PREÇOS P/ AS UNIDADES JUDICIÁRIAS DA CAPITAL E INTERIOR - TRATA-SE DE 37.523 uns. PARA ATENDER A TODAS AS UNIDADES JUDICIÁRIAS"/>
    <s v="Unidades"/>
    <n v="37523"/>
    <s v="CUSTEIO/MANUTENÇÃO"/>
    <x v="3"/>
    <n v="49475"/>
    <s v="AQUISIÇÃO DE MATERIAIS VISANDO O RESSUPRIMENTO P/ ATENDER ÀS DIVERSAS UNIDADES JUDICIAIS E ADMINISTRATIVAS "/>
    <s v="Baixa"/>
  </r>
  <r>
    <s v="DSP"/>
    <s v="1º GRAU"/>
    <s v="MATERIAL DE EXPEDIENTE / ESCRITÓRIO"/>
    <s v="AQUISIÇÃO DE PASTAS, PRANCHETA E REGISTRADOR A/Z ATRAVÉS DE ATA DE REGISTRO DE PREÇOS P/ AS UNIDADES JUDICIÁRIAS DA CAPITAL E INTERIOR - TRATA-SE DE 37.523 uns. PARA ATENDER A TODAS AS UNIDADES JUDICIÁRIAS"/>
    <s v="Unidades"/>
    <n v="37523"/>
    <s v="CUSTEIO/MANUTENÇÃO"/>
    <x v="4"/>
    <n v="98950"/>
    <s v="AQUISIÇÃO DE MATERIAIS VISANDO O RESSUPRIMENTO P/ ATENDER ÀS DIVERSAS UNIDADES JUDICIAIS E ADMINISTRATIVAS "/>
    <s v="Baixa"/>
  </r>
  <r>
    <s v="DSP"/>
    <s v="2º GRAU"/>
    <s v="MATERIAL DE EXPEDIENTE / ESCRITÓRIO"/>
    <s v="AQUISIÇÃO DE PASTAS, PRANCHETA E REGISTRADOR A/Z ATRAVÉS DE ATA DE REGISTRO DE PREÇOS P/ AS UNIDADES JUDICIÁRIAS DA CAPITAL E INTERIOR - TRATA-SE DE 37.523 uns. PARA ATENDER A TODAS AS UNIDADES JUDICIÁRIAS"/>
    <s v="Unidades"/>
    <n v="37523"/>
    <s v="CUSTEIO/MANUTENÇÃO"/>
    <x v="5"/>
    <n v="16491.939999999999"/>
    <s v="AQUISIÇÃO DE MATERIAIS VISANDO O RESSUPRIMENTO P/ ATENDER ÀS DIVERSAS UNIDADES JUDICIAIS E ADMINISTRATIVAS "/>
    <s v="Baixa"/>
  </r>
  <r>
    <s v="DSP"/>
    <s v="ADMINISTRATIVO"/>
    <s v="MATERIAL DE EXPEDIENTE / ESCRITÓRIO"/>
    <s v="AQUISIÇÃO DE MATERIAIS DE EXPEDIENTE DIVERSOS ATRAVÉS DE ATA DE REGISTRO DE PREÇOS P/ AS UNIDADES JUDICIÁRIAS DA CAPITAL E INTERIOR"/>
    <s v="Contrato - ARP"/>
    <n v="1"/>
    <s v="CUSTEIO/MANUTENÇÃO"/>
    <x v="3"/>
    <n v="346844.65"/>
    <s v="AQUISIÇÃO DE MATERIAIS VISANDO O RESSUPRIMENTO P/ ATENDER ÀS DIVERSAS UNIDADES JUDICIAIS E ADMINISTRATIVAS "/>
    <s v="Média"/>
  </r>
  <r>
    <s v="DSP"/>
    <s v="1º GRAU"/>
    <s v="MATERIAL DE EXPEDIENTE / ESCRITÓRIO"/>
    <s v="AQUISIÇÃO DE MATERIAIS DE EXPEDIENTE DIVERSOS ATRAVÉS DE ATA DE REGISTRO DE PREÇOS P/ AS UNIDADES JUDICIÁRIAS DA CAPITAL E INTERIOR"/>
    <s v="Contrato - ARP"/>
    <n v="1"/>
    <s v="CUSTEIO/MANUTENÇÃO"/>
    <x v="4"/>
    <n v="693689.3"/>
    <s v="AQUISIÇÃO DE MATERIAIS VISANDO O RESSUPRIMENTO P/ ATENDER ÀS DIVERSAS UNIDADES JUDICIAIS E ADMINISTRATIVAS "/>
    <s v="Média"/>
  </r>
  <r>
    <s v="DSP"/>
    <s v="2º GRAU"/>
    <s v="MATERIAL DE EXPEDIENTE / ESCRITÓRIO"/>
    <s v="AQUISIÇÃO DE MATERIAIS DE EXPEDIENTE DIVERSOS ATRAVÉS DE ATA DE REGISTRO DE PREÇOS P/ AS UNIDADES JUDICIÁRIAS DA CAPITAL E INTERIOR"/>
    <s v="Contrato - ARP"/>
    <n v="1"/>
    <s v="CUSTEIO/MANUTENÇÃO"/>
    <x v="5"/>
    <n v="115614.88"/>
    <s v="AQUISIÇÃO DE MATERIAIS VISANDO O RESSUPRIMENTO P/ ATENDER ÀS DIVERSAS UNIDADES JUDICIAIS E ADMINISTRATIVAS "/>
    <s v="Média"/>
  </r>
  <r>
    <s v="DSP"/>
    <s v="ADMINISTRATIVO"/>
    <s v="MATERIAL DE EXPEDIENTE / ESCRITÓRIO"/>
    <s v="AQUISIÇÃO DE PILHA ATRAVÉS DE ATA DE REGISTRO DE PREÇOS P/ AS UNIDADES JUDICIÁRIAS DA CAPITAL E INTERIOR"/>
    <s v="Pacotes"/>
    <n v="2200"/>
    <s v="CUSTEIO/MANUTENÇÃO"/>
    <x v="3"/>
    <n v="6448"/>
    <s v="AQUISIÇÃO DE MATERIAIS VISANDO O RESSUPRIMENTO P/ ATENDER ÀS DIVERSAS UNIDADES JUDICIAIS E ADMINISTRATIVAS "/>
    <s v="Média"/>
  </r>
  <r>
    <s v="DSP"/>
    <s v="ADMINISTRATIVO"/>
    <s v="MATERIAL DE EXPEDIENTE / ESCRITÓRIO"/>
    <s v="AQUISIÇÃO DE CAIXA DE PAPELÃO ATRAVÉS DE ATA DE REGISTRO DE PREÇOS P/ AS UNIDADES JUDICIÁRIAS DA CAPITAL E INTERIOR"/>
    <s v="Unidades"/>
    <n v="6500"/>
    <s v="CUSTEIO/MANUTENÇÃO"/>
    <x v="3"/>
    <n v="41543"/>
    <s v="AQUISIÇÃO DE MATERIAIS VISANDO O RESSUPRIMENTO DO ALMOXARIFADO P/ ATENDER ÀS DIVERSAS UNIDADES JUDICIAIS E ADMINISTRATIVAS "/>
    <s v="Média"/>
  </r>
  <r>
    <s v="DSP"/>
    <s v="ADMINISTRATIVO"/>
    <s v="MATERIAL DE EXPEDIENTE / ESCRITÓRIO"/>
    <s v="AQUISIÇÃO DE CANETA ATRAVÉS DE ATA DE REGISTRO DE PREÇOS P/ AS UNIDADES JUDICIÁRIAS DA CAPITAL E INTERIOR - TRATA-SE DE 20.000 uns. PARA ATENDER A TODAS AS UNIDADES JUDICIÁRIAS"/>
    <s v="Unidades"/>
    <n v="20000"/>
    <s v="CUSTEIO/MANUTENÇÃO"/>
    <x v="3"/>
    <n v="3780"/>
    <s v="AQUISIÇÃO DE MATERIAIS VISANDO O RESSUPRIMENTO P/ ATENDER ÀS DIVERSAS UNIDADES JUDICIAIS E ADMINISTRATIVAS "/>
    <s v="Baixa"/>
  </r>
  <r>
    <s v="DSP"/>
    <s v="1º GRAU"/>
    <s v="MATERIAL DE EXPEDIENTE / ESCRITÓRIO"/>
    <s v="AQUISIÇÃO DE CANETA ATRAVÉS DE ATA DE REGISTRO DE PREÇOS P/ AS UNIDADES JUDICIÁRIAS DA CAPITAL E INTERIOR - TRATA-SE DE 20.000 uns. PARA ATENDER A TODAS AS UNIDADES JUDICIÁRIAS"/>
    <s v="Unidades"/>
    <n v="20000"/>
    <s v="CUSTEIO/MANUTENÇÃO"/>
    <x v="4"/>
    <n v="7560"/>
    <s v="AQUISIÇÃO DE MATERIAIS VISANDO O RESSUPRIMENTO P/ ATENDER ÀS DIVERSAS UNIDADES JUDICIAIS E ADMINISTRATIVAS "/>
    <s v="Baixa"/>
  </r>
  <r>
    <s v="DSP"/>
    <s v="2º GRAU"/>
    <s v="MATERIAL DE EXPEDIENTE / ESCRITÓRIO"/>
    <s v="AQUISIÇÃO DE CANETA ATRAVÉS DE ATA DE REGISTRO DE PREÇOS P/ AS UNIDADES JUDICIÁRIAS DA CAPITAL E INTERIOR - TRATA-SE DE 20.000 uns. PARA ATENDER A TODAS AS UNIDADES JUDICIÁRIAS"/>
    <s v="Unidades"/>
    <n v="20000"/>
    <s v="CUSTEIO/MANUTENÇÃO"/>
    <x v="5"/>
    <n v="1260"/>
    <s v="AQUISIÇÃO DE MATERIAIS VISANDO O RESSUPRIMENTO P/ ATENDER ÀS DIVERSAS UNIDADES JUDICIAIS E ADMINISTRATIVAS "/>
    <s v="Baixa"/>
  </r>
  <r>
    <s v="DSP"/>
    <s v="ADMINISTRATIVO"/>
    <s v="MATERIAL DE EXPEDIENTE / ESCRITÓRIO"/>
    <s v="AQUISIÇÃO DE LACRE SEGURANÇA ATRAVÉS DE ATA DE REGISTRO DE PREÇOS P/ AS UNIDADES JUDICIÁRIAS DA CAPITAL E INTERIOR"/>
    <s v="Unidades"/>
    <n v="30000"/>
    <s v="CUSTEIO/MANUTENÇÃO"/>
    <x v="3"/>
    <n v="4800"/>
    <s v="AQUISIÇÃO DE MATERIAIS VISANDO O RESSUPRIMENTO P/  ATENDER A UNIDADE DO NÚCLEO DE DOCUMENTAÇÃO "/>
    <s v="Alta"/>
  </r>
  <r>
    <s v="DSP"/>
    <s v="ADMINISTRATIVO"/>
    <s v="MATERIAL DE EXPEDIENTE / ESCRITÓRIO"/>
    <s v="AQUISIÇÃO DE CINTA ELÁSTICA ATRAVÉS DE ATA DE REGISTRO DE PREÇOS P/ AS UNIDADES JUDICIÁRIAS DA CAPITAL E INTERIOR - TRATA-SE DE 15.000 uns. PARA ATENDER A TODAS AS UNIDADES JUDICIÁRIAS"/>
    <s v="Unidades"/>
    <n v="15000"/>
    <s v="CUSTEIO/MANUTENÇÃO"/>
    <x v="3"/>
    <n v="2700"/>
    <s v="AQUISIÇÃO DE MATERIAIS VISANDO O RESSUPRIMENTO P/ ATENDER ÀS DIVERSAS UNIDADES JUDICIAIS E ADMINISTRATIVAS "/>
    <s v="Baixa"/>
  </r>
  <r>
    <s v="DSP"/>
    <s v="1º GRAU"/>
    <s v="MATERIAL DE EXPEDIENTE / ESCRITÓRIO"/>
    <s v="AQUISIÇÃO DE CINTA ELÁSTICA ATRAVÉS DE ATA DE REGISTRO DE PREÇOS P/ AS UNIDADES JUDICIÁRIAS DA CAPITAL E INTERIOR - TRATA-SE DE 15.000 uns. PARA ATENDER A TODAS AS UNIDADES JUDICIÁRIAS"/>
    <s v="Unidades"/>
    <n v="15000"/>
    <s v="CUSTEIO/MANUTENÇÃO"/>
    <x v="4"/>
    <n v="5400"/>
    <s v="AQUISIÇÃO DE MATERIAIS VISANDO O RESSUPRIMENTO P/ ATENDER ÀS DIVERSAS UNIDADES JUDICIAIS E ADMINISTRATIVAS "/>
    <s v="Baixa"/>
  </r>
  <r>
    <s v="DSP"/>
    <s v="2º GRAU"/>
    <s v="MATERIAL DE EXPEDIENTE / ESCRITÓRIO"/>
    <s v="AQUISIÇÃO DE CINTA ELÁSTICA ATRAVÉS DE ATA DE REGISTRO DE PREÇOS P/ AS UNIDADES JUDICIÁRIAS DA CAPITAL E INTERIOR - TRATA-SE DE 15.000 uns. PARA ATENDER A TODAS AS UNIDADES JUDICIÁRIAS"/>
    <s v="Unidades"/>
    <n v="15000"/>
    <s v="CUSTEIO/MANUTENÇÃO"/>
    <x v="5"/>
    <n v="900"/>
    <s v="AQUISIÇÃO DE MATERIAIS VISANDO O RESSUPRIMENTO P/ ATENDER ÀS DIVERSAS UNIDADES JUDICIAIS E ADMINISTRATIVAS "/>
    <s v="Baixa"/>
  </r>
  <r>
    <s v="DSP"/>
    <s v="ADMINISTRATIVO"/>
    <s v="MATERIAL DE EXPEDIENTE / ESCRITÓRIO"/>
    <s v="AQUISIÇÃO DE GARRAFA TÉRMICA ATRAVÉS DE ATA DE REGISTRO DE PREÇOS P/ AS UNIDADES JUDICIÁRIAS DA CAPITAL E INTERIOR - TRATA-SE DE 450 uns. PARA ATENDER A TODAS AS UNIDADES JUDICIÁRIAS"/>
    <s v="Unidades"/>
    <n v="450"/>
    <s v="CUSTEIO/MANUTENÇÃO"/>
    <x v="3"/>
    <n v="3630"/>
    <s v="AQUISIÇÃO DE MATERIAIS VISANDO O RESSUPRIMENTO P/ ATENDER ÀS DIVERSAS UNIDADES JUDICIAIS E ADMINISTRATIVAS "/>
    <s v="Baixa"/>
  </r>
  <r>
    <s v="DSP"/>
    <s v="1º GRAU"/>
    <s v="MATERIAL DE EXPEDIENTE / ESCRITÓRIO"/>
    <s v="AQUISIÇÃO DE GARRAFA TÉRMICA ATRAVÉS DE ATA DE REGISTRO DE PREÇOS P/ AS UNIDADES JUDICIÁRIAS DA CAPITAL E INTERIOR - TRATA-SE DE 450 uns. PARA ATENDER A TODAS AS UNIDADES JUDICIÁRIAS"/>
    <s v="Unidades"/>
    <n v="450"/>
    <s v="CUSTEIO/MANUTENÇÃO"/>
    <x v="4"/>
    <n v="7260"/>
    <s v="AQUISIÇÃO DE MATERIAIS VISANDO O RESSUPRIMENTO P/ ATENDER ÀS DIVERSAS UNIDADES JUDICIAIS E ADMINISTRATIVAS "/>
    <s v="Baixa"/>
  </r>
  <r>
    <s v="DSP"/>
    <s v="2º GRAU"/>
    <s v="MATERIAL DE EXPEDIENTE / ESCRITÓRIO"/>
    <s v="AQUISIÇÃO DE GARRAFA TÉRMICA ATRAVÉS DE ATA DE REGISTRO DE PREÇOS P/ AS UNIDADES JUDICIÁRIAS DA CAPITAL E INTERIOR - TRATA-SE DE 450 uns. PARA ATENDER A TODAS AS UNIDADES JUDICIÁRIAS"/>
    <s v="Unidades"/>
    <n v="450"/>
    <s v="CUSTEIO/MANUTENÇÃO"/>
    <x v="5"/>
    <n v="1210"/>
    <s v="AQUISIÇÃO DE MATERIAIS VISANDO O RESSUPRIMENTO P/ ATENDER ÀS DIVERSAS UNIDADES JUDICIAIS E ADMINISTRATIVAS "/>
    <s v="Baixa"/>
  </r>
  <r>
    <s v="DSP"/>
    <s v="ADMINISTRATIVO"/>
    <s v="MATERIAL DE EXPEDIENTE / ESCRITÓRIO"/>
    <s v="AQUISIÇÃO DE ESCADA ATRAVÉS DE ATA DE REGISTRO DE PREÇOS P/ AS UNIDADES JUDICIÁRIAS DA CAPITAL E INTERIOR - TRATA-SE DE 60 uns. PARA ATENDER A TODAS AS UNIDADES JUDICIÁRIAS"/>
    <s v="Unidades"/>
    <n v="60"/>
    <s v="CUSTEIO/MANUTENÇÃO"/>
    <x v="3"/>
    <n v="2752.8"/>
    <s v="AQUISIÇÃO DE MATERIAIS VISANDO O RESSUPRIMENTO P/ ATENDER ÀS DIVERSAS UNIDADES JUDICIAIS E ADMINISTRATIVAS "/>
    <s v="Média"/>
  </r>
  <r>
    <s v="DSP"/>
    <s v="1º GRAU"/>
    <s v="MATERIAL DE EXPEDIENTE / ESCRITÓRIO"/>
    <s v="AQUISIÇÃO DE ESCADA ATRAVÉS DE ATA DE REGISTRO DE PREÇOS P/ AS UNIDADES JUDICIÁRIAS DA CAPITAL E INTERIOR - TRATA-SE DE 60 uns. PARA ATENDER A TODAS AS UNIDADES JUDICIÁRIAS"/>
    <s v="Unidades"/>
    <n v="60"/>
    <s v="CUSTEIO/MANUTENÇÃO"/>
    <x v="4"/>
    <n v="4129.2"/>
    <s v="AQUISIÇÃO DE MATERIAIS VISANDO O RESSUPRIMENTO P/ ATENDER ÀS DIVERSAS UNIDADES JUDICIAIS E ADMINISTRATIVAS "/>
    <s v="Média"/>
  </r>
  <r>
    <s v="DSP"/>
    <s v="ADMINISTRATIVO"/>
    <s v="MATERIAL ESPECÍFICO"/>
    <s v="AQUISIÇÃO DE BANDEIRAS ATRAVÉS DE ATA DE REGISTRO DE PREÇOS P/ AS UNIDADES JUDICIÁRIAS DA CAPITAL E INTERIOR  - TRATA-SE DE 300 uns. PARA ATENDER A TODAS AS UNIDADES JUDICIÁRIAS"/>
    <s v="Unidades"/>
    <n v="300"/>
    <s v="CUSTEIO/MANUTENÇÃO"/>
    <x v="3"/>
    <n v="8283.2999999999993"/>
    <s v="AQUISIÇÃO DE MATERIAIS VISANDO O RESSUPRIMENTO P/ ATENDER ÀS DIVERSAS UNIDADES JUDICIAIS E ADMINISTRATIVAS "/>
    <s v="Média"/>
  </r>
  <r>
    <s v="DSP"/>
    <s v="1º GRAU"/>
    <s v="MATERIAL ESPECÍFICO"/>
    <s v="AQUISIÇÃO DE BANDEIRAS ATRAVÉS DE ATA DE REGISTRO DE PREÇOS P/ AS UNIDADES JUDICIÁRIAS DA CAPITAL E INTERIOR  - TRATA-SE DE 300 uns. PARA ATENDER A TODAS AS UNIDADES JUDICIÁRIAS"/>
    <s v="Unidades"/>
    <n v="300"/>
    <s v="CUSTEIO/MANUTENÇÃO"/>
    <x v="4"/>
    <n v="16566.599999999999"/>
    <s v="AQUISIÇÃO DE MATERIAIS VISANDO O RESSUPRIMENTO P/ ATENDER ÀS DIVERSAS UNIDADES JUDICIAIS E ADMINISTRATIVAS "/>
    <s v="Média"/>
  </r>
  <r>
    <s v="DSP"/>
    <s v="2º GRAU"/>
    <s v="MATERIAL ESPECÍFICO"/>
    <s v="AQUISIÇÃO DE BANDEIRAS ATRAVÉS DE ATA DE REGISTRO DE PREÇOS P/ AS UNIDADES JUDICIÁRIAS DA CAPITAL E INTERIOR  - TRATA-SE DE 300 uns. PARA ATENDER A TODAS AS UNIDADES JUDICIÁRIAS"/>
    <s v="Unidades"/>
    <n v="300"/>
    <s v="CUSTEIO/MANUTENÇÃO"/>
    <x v="5"/>
    <n v="2761.1"/>
    <s v="AQUISIÇÃO DE MATERIAIS VISANDO O RESSUPRIMENTO P/ ATENDER ÀS DIVERSAS UNIDADES JUDICIAIS E ADMINISTRATIVAS "/>
    <s v="Média"/>
  </r>
  <r>
    <s v="DSP"/>
    <s v="ADMINISTRATIVO"/>
    <s v="MATERIAL DE MANUTENÇÃO"/>
    <s v="AQUISIÇÃO DE MATERIAL HIDRÁULICO ATRAVÉS DE ATA DE REGISTRO DE PREÇOS P/ AS UNIDADES JUDICIÁRIAS DA CAPITAL E INTERIOR"/>
    <s v="Contrato - ARP"/>
    <n v="1"/>
    <s v="CUSTEIO/MANUTENÇÃO"/>
    <x v="3"/>
    <n v="45000"/>
    <s v="AQUISIÇÃO DE MATERIAIS VISANDO O RESSUPRIMENTO P/ A COORDENAÇÃO DE MANUTENÇÃO ATENDER ÀS DIVERSAS UNIDADES JUDICIAIS E ADMINISTRATIVAS "/>
    <s v="Alta"/>
  </r>
  <r>
    <s v="DSP"/>
    <s v="1º GRAU"/>
    <s v="MATERIAL DE MANUTENÇÃO"/>
    <s v="AQUISIÇÃO DE MATERIAL HIDRÁULICO ATRAVÉS DE ATA DE REGISTRO DE PREÇOS P/ AS UNIDADES JUDICIÁRIAS DA CAPITAL E INTERIOR"/>
    <s v="Contrato - ARP"/>
    <n v="1"/>
    <s v="CUSTEIO/MANUTENÇÃO"/>
    <x v="4"/>
    <n v="90000"/>
    <s v="AQUISIÇÃO DE MATERIAIS VISANDO O RESSUPRIMENTO P/ A COORDENAÇÃO DE MANUTENÇÃO ATENDER ÀS DIVERSAS UNIDADES JUDICIAIS E ADMINISTRATIVAS "/>
    <s v="Alta"/>
  </r>
  <r>
    <s v="DSP"/>
    <s v="2º GRAU"/>
    <s v="MATERIAL DE MANUTENÇÃO"/>
    <s v="AQUISIÇÃO DE MATERIAL HIDRÁULICO ATRAVÉS DE ATA DE REGISTRO DE PREÇOS P/ AS UNIDADES JUDICIÁRIAS DA CAPITAL E INTERIOR"/>
    <s v="Contrato - ARP"/>
    <n v="1"/>
    <s v="CUSTEIO/MANUTENÇÃO"/>
    <x v="5"/>
    <n v="15000"/>
    <s v="AQUISIÇÃO DE MATERIAIS VISANDO O RESSUPRIMENTO P/ A COORDENAÇÃO DE MANUTENÇÃO ATENDER ÀS DIVERSAS UNIDADES JUDICIAIS E ADMINISTRATIVAS "/>
    <s v="Alta"/>
  </r>
  <r>
    <s v="DSP"/>
    <s v="ADMINISTRATIVO"/>
    <s v="MATERIAL DE MANUTENÇÃO"/>
    <s v="AQUISIÇÃO DE MATERIAL ELÉTRICO ATRAVÉS DE ATA DE REGISTRO DE PREÇOS P/ AS UNIDADES JUDICIÁRIAS DA CAPITAL E INTERIOR"/>
    <s v="Contrato - ARP"/>
    <n v="1"/>
    <s v="CUSTEIO/MANUTENÇÃO"/>
    <x v="3"/>
    <n v="30000"/>
    <s v="AQUISIÇÃO DE MATERIAIS VISANDO O RESSUPRIMENTO P/ A COORDENAÇÃO DE MANUTENÇÃO ATENDER ÀS DIVERSAS UNIDADES JUDICIAIS E ADMINISTRATIVAS "/>
    <s v="Alta"/>
  </r>
  <r>
    <s v="DSP"/>
    <s v="1º GRAU"/>
    <s v="MATERIAL DE MANUTENÇÃO"/>
    <s v="AQUISIÇÃO DE MATERIAL ELÉTRICO ATRAVÉS DE ATA DE REGISTRO DE PREÇOS P/ AS UNIDADES JUDICIÁRIAS DA CAPITAL E INTERIOR"/>
    <s v="Contrato - ARP"/>
    <n v="1"/>
    <s v="CUSTEIO/MANUTENÇÃO"/>
    <x v="4"/>
    <n v="60000"/>
    <s v="AQUISIÇÃO DE MATERIAIS VISANDO O RESSUPRIMENTO P/ A COORDENAÇÃO DE MANUTENÇÃO ATENDER ÀS DIVERSAS UNIDADES JUDICIAIS E ADMINISTRATIVAS "/>
    <s v="Alta"/>
  </r>
  <r>
    <s v="DSP"/>
    <s v="2º GRAU"/>
    <s v="MATERIAL DE MANUTENÇÃO"/>
    <s v="AQUISIÇÃO DE MATERIAL ELÉTRICO ATRAVÉS DE ATA DE REGISTRO DE PREÇOS P/ AS UNIDADES JUDICIÁRIAS DA CAPITAL E INTERIOR"/>
    <s v="Contrato - ARP"/>
    <n v="1"/>
    <s v="CUSTEIO/MANUTENÇÃO"/>
    <x v="5"/>
    <n v="10000"/>
    <s v="AQUISIÇÃO DE MATERIAIS VISANDO O RESSUPRIMENTO P/ A COORDENAÇÃO DE MANUTENÇÃO ATENDER ÀS DIVERSAS UNIDADES JUDICIAIS E ADMINISTRATIVAS "/>
    <s v="Alta"/>
  </r>
  <r>
    <s v="DSP"/>
    <s v="ADMINISTRATIVO"/>
    <s v="MATERIAL DE MANUTENÇÃO"/>
    <s v="AQUISIÇÃO DE MATERIAL DE MANUTENÇÃO E CONSERCVAÇÃO DE BENS IMÓVEIS ATRAVÉS DE ATA DE REGISTRO DE PREÇOS P/ AS UNIDADES JUDICIÁRIAS DA CAPITAL E INTERIOR"/>
    <s v="Contrato - ARP"/>
    <n v="1"/>
    <s v="CUSTEIO/MANUTENÇÃO"/>
    <x v="3"/>
    <n v="60000"/>
    <s v="AQUISIÇÃO DE MATERIAIS VISANDO O RESSUPRIMENTO P/ A COORDENAÇÃO DE MANUTENÇÃO ATENDER ÀS DIVERSAS UNIDADES JUDICIAIS E ADMINISTRATIVAS "/>
    <s v="Alta"/>
  </r>
  <r>
    <s v="DSP"/>
    <s v="1º GRAU"/>
    <s v="MATERIAL DE MANUTENÇÃO"/>
    <s v="AQUISIÇÃO DE MATERIAL DE MANUTENÇÃO E CONSERCVAÇÃO DE BENS IMÓVEIS ATRAVÉS DE ATA DE REGISTRO DE PREÇOS P/ AS UNIDADES JUDICIÁRIAS DA CAPITAL E INTERIOR"/>
    <s v="Contrato - ARP"/>
    <n v="1"/>
    <s v="CUSTEIO/MANUTENÇÃO"/>
    <x v="4"/>
    <n v="120000"/>
    <s v="AQUISIÇÃO DE MATERIAIS VISANDO O RESSUPRIMENTO P/ A COORDENAÇÃO DE MANUTENÇÃO ATENDER ÀS DIVERSAS UNIDADES JUDICIAIS E ADMINISTRATIVAS "/>
    <s v="Alta"/>
  </r>
  <r>
    <s v="DSP"/>
    <s v="2º GRAU"/>
    <s v="MATERIAL DE MANUTENÇÃO"/>
    <s v="AQUISIÇÃO DE MATERIAL DE MANUTENÇÃO E CONSERCVAÇÃO DE BENS IMÓVEIS ATRAVÉS DE ATA DE REGISTRO DE PREÇOS P/ AS UNIDADES JUDICIÁRIAS DA CAPITAL E INTERIOR"/>
    <s v="Contrato - ARP"/>
    <n v="1"/>
    <s v="CUSTEIO/MANUTENÇÃO"/>
    <x v="5"/>
    <n v="20000"/>
    <s v="AQUISIÇÃO DE MATERIAIS VISANDO O RESSUPRIMENTO P/ A COORDENAÇÃO DE MANUTENÇÃO ATENDER ÀS DIVERSAS UNIDADES JUDICIAIS E ADMINISTRATIVAS "/>
    <s v="Alta"/>
  </r>
  <r>
    <s v="DSP"/>
    <s v="ADMINISTRATIVO"/>
    <s v="MATERILA ADMINISTRAÇÃO GERAL"/>
    <s v="AQUISIÇÃO DE CARROS DE CARGAS E ACESSÓRIOS ATRAVÉS DE ATA DE REGISTRO DE PREÇOS P/ AS UNIDADES JUDICIÁRIAS DA CAPITAL E INTERIOR - TRATA-SE DE 70 uns. PARA ATENDER A TODAS AS UNIDADES JUDICIÁRIAS"/>
    <s v="Unidades"/>
    <n v="70"/>
    <s v="Fortalecimento da Estratégia Nacional de TIC e de Proteção de Dados"/>
    <x v="32"/>
    <n v="6321.84"/>
    <s v="AQUISIÇÃO DE MATERIAIS VISANDO O RESSUPRIMENTO P/ A COORDENAÇÃO DE MANUTENÇÃO ATENDER ÀS DIVERSAS UNIDADES JUDICIAIS E ADMINISTRATIVAS "/>
    <s v="Alta"/>
  </r>
  <r>
    <s v="DSP"/>
    <s v="1º GRAU"/>
    <s v="MATERILA ADMINISTRAÇÃO GERAL"/>
    <s v="AQUISIÇÃO DE CARROS DE CARGAS E ACESSÓRIOS ATRAVÉS DE ATA DE REGISTRO DE PREÇOS P/ AS UNIDADES JUDICIÁRIAS DA CAPITAL E INTERIOR - TRATA-SE DE 70 uns. PARA ATENDER A TODAS AS UNIDADES JUDICIÁRIAS"/>
    <s v="Unidades"/>
    <n v="70"/>
    <s v="Fortalecimento da Estratégia Nacional de TIC e de Proteção de Dados"/>
    <x v="33"/>
    <n v="12643.68"/>
    <s v="AQUISIÇÃO DE MATERIAIS VISANDO O RESSUPRIMENTO P/ A COORDENAÇÃO DE MANUTENÇÃO ATENDER ÀS DIVERSAS UNIDADES JUDICIAIS E ADMINISTRATIVAS "/>
    <s v="Alta"/>
  </r>
  <r>
    <s v="DSP"/>
    <s v="2º GRAU"/>
    <s v="MATERILA ADMINISTRAÇÃO GERAL"/>
    <s v="AQUISIÇÃO DE CARROS DE CARGAS E ACESSÓRIOS ATRAVÉS DE ATA DE REGISTRO DE PREÇOS P/ AS UNIDADES JUDICIÁRIAS DA CAPITAL E INTERIOR - TRATA-SE DE 70 uns. PARA ATENDER A TODAS AS UNIDADES JUDICIÁRIAS"/>
    <s v="Unidades"/>
    <n v="70"/>
    <s v="Fortalecimento da Estratégia Nacional de TIC e de Proteção de Dados"/>
    <x v="34"/>
    <n v="2107.2800000000002"/>
    <s v="AQUISIÇÃO DE MATERIAIS VISANDO O RESSUPRIMENTO P/ A COORDENAÇÃO DE MANUTENÇÃO ATENDER ÀS DIVERSAS UNIDADES JUDICIAIS E ADMINISTRATIVAS "/>
    <s v="Alta"/>
  </r>
  <r>
    <s v="DSP"/>
    <s v="ADMINISTRATIVO"/>
    <s v="MATERIAL MANUTENÇÃO E CONSERVAÇÇÃO BENS MÓVEIS"/>
    <s v="AQUISIÇÃO DE PALETES ATRAVÉS DE ATA DE REGISTRO DE PREÇOS P/ O ALMOXARIFADO"/>
    <s v="Unidades"/>
    <n v="800"/>
    <s v="CUSTEIO/MANUTENÇÃO"/>
    <x v="3"/>
    <n v="138306"/>
    <s v="AQUISIÇÃO DE MATERIAIS VISANDO O RESSUPRIMENTO DO ALMOXARIFADO "/>
    <s v="Média"/>
  </r>
  <r>
    <s v="DSP"/>
    <s v="ADMINISTRATIVO"/>
    <s v="MEDICAMENTOS - "/>
    <s v="AQUISIÇÃO DE MEDICAMENTOS ATRAVÉS DE ATAS DE REGISTRO DE PREÇOS P/ AS UNIDADES JUDICIÁRIAS DA CAPITAL "/>
    <s v="Contrato - ARP"/>
    <n v="1"/>
    <s v="CUSTEIO/MANUTENÇÃO"/>
    <x v="3"/>
    <n v="10000"/>
    <s v="AQUISIÇÃO DE MATERIAIS VISANDO O RESSUPRIMENTO DA DIRETORIA DE ASSISTÊNCIA À SAÚDE "/>
    <s v="Média"/>
  </r>
  <r>
    <s v="DSP"/>
    <s v="ADMINISTRATIVO"/>
    <s v="MATERIAL MÉDICO / ODONTOLÓGICO"/>
    <s v="AQUISIÇÃO DE MATERIAIS DE MÉDICOS E ODONTOLÓGICOS DE ATAS DE REGISTRO DE PREÇOS P/ AS UNIDADES JUDICIÁRIAS DA CAPITAL "/>
    <s v="Contrato - ARP"/>
    <n v="1"/>
    <s v="CUSTEIO/MANUTENÇÃO"/>
    <x v="3"/>
    <n v="93000"/>
    <s v="AQUISIÇÃO DE MATERIAIS VISANDO O RESSUPRIMENTO DA DIRETORIA DE ASSISTÊNCIA À SAÚDE "/>
    <s v="Média"/>
  </r>
  <r>
    <s v="DSP"/>
    <s v="ADMINISTRATIVO"/>
    <s v="MATERIAL DE LIMPEZA "/>
    <s v="AQUISIÇÃO DE PAPEL HIGIÊNICO ATRAVÉS DE ATA DE REGISTRO DE PREÇOS P/ AS UNIDADES JUDICIÁRIAS DA CAPITAL E INTERIOR - TRATA-SE DE 9.000 pcts. PARA ATENDER A TODAS AS UNIDADES JUDICIÁRIAS"/>
    <s v="Pacotes"/>
    <n v="9000"/>
    <s v="CUSTEIO/MANUTENÇÃO"/>
    <x v="3"/>
    <n v="72066"/>
    <s v="AQUISIÇÃO DE MATERIAIS VISANDO O RESSUPRIMENTO P/ ATENDER ÀS DIVERSAS UNIDADES JUDICIAIS E ADMINISTRATIVAS "/>
    <s v="Alta"/>
  </r>
  <r>
    <s v="DSP"/>
    <s v="1º GRAU"/>
    <s v="MATERIAL DE LIMPEZA "/>
    <s v="AQUISIÇÃO DE PAPEL HIGIÊNICO ATRAVÉS DE ATA DE REGISTRO DE PREÇOS P/ AS UNIDADES JUDICIÁRIAS DA CAPITAL E INTERIOR - TRATA-SE DE 9.000 pcts. PARA ATENDER A TODAS AS UNIDADES JUDICIÁRIAS"/>
    <s v="Pacotes"/>
    <n v="9000"/>
    <s v="CUSTEIO/MANUTENÇÃO"/>
    <x v="4"/>
    <n v="144132"/>
    <s v="AQUISIÇÃO DE MATERIAIS VISANDO O RESSUPRIMENTO P/ ATENDER ÀS DIVERSAS UNIDADES JUDICIAIS E ADMINISTRATIVAS "/>
    <s v="Alta"/>
  </r>
  <r>
    <s v="DSP"/>
    <s v="2º GRAU"/>
    <s v="MATERIAL DE LIMPEZA "/>
    <s v="AQUISIÇÃO DE PAPEL HIGIÊNICO ATRAVÉS DE ATA DE REGISTRO DE PREÇOS P/ AS UNIDADES JUDICIÁRIAS DA CAPITAL E INTERIOR - TRATA-SE DE 9.000 pcts. PARA ATENDER A TODAS AS UNIDADES JUDICIÁRIAS"/>
    <s v="Pacotes"/>
    <n v="9000"/>
    <s v="CUSTEIO/MANUTENÇÃO"/>
    <x v="5"/>
    <n v="24022"/>
    <s v="AQUISIÇÃO DE MATERIAIS VISANDO O RESSUPRIMENTO P/ ATENDER ÀS DIVERSAS UNIDADES JUDICIAIS E ADMINISTRATIVAS "/>
    <s v="Alta"/>
  </r>
  <r>
    <s v="DSP"/>
    <s v="ADMINISTRATIVO"/>
    <s v="MATERIAL DE LIMPEZA "/>
    <s v="AQUISIÇÃO DE MATERIAIS DE LIMPEZA DIVERSOS ATRAVÉS DE ATA DE REGISTRO DE PREÇOS P/ AS UNIDADES JUDICIÁRIAS DA CAPITAL E INTERIOR - TRATA-SE DE 250.000 uns/pcts. PARA ATENDER A TODAS AS UNIDADES JUDICIÁRIAS"/>
    <s v="Pacotes"/>
    <n v="250000"/>
    <s v="CUSTEIO/MANUTENÇÃO"/>
    <x v="3"/>
    <n v="90000"/>
    <s v="AQUISIÇÃO DE MATERIAIS VISANDO O RESSUPRIMENTO P/ ATENDER ÀS DIVERSAS UNIDADES JUDICIAIS E ADMINISTRATIVAS "/>
    <s v="Alta"/>
  </r>
  <r>
    <s v="DSP"/>
    <s v="1º GRAU"/>
    <s v="MATERIAL DE LIMPEZA "/>
    <s v="AQUISIÇÃO DE MATERIAIS DE LIMPEZA DIVERSOS ATRAVÉS DE ATA DE REGISTRO DE PREÇOS P/ AS UNIDADES JUDICIÁRIAS DA CAPITAL E INTERIOR - TRATA-SE DE 250.000 uns/pcts. PARA ATENDER A TODAS AS UNIDADES JUDICIÁRIAS"/>
    <s v="Pacotes"/>
    <n v="250000"/>
    <s v="CUSTEIO/MANUTENÇÃO"/>
    <x v="4"/>
    <n v="180000"/>
    <s v="AQUISIÇÃO DE MATERIAIS VISANDO O RESSUPRIMENTO P/ ATENDER ÀS DIVERSAS UNIDADES JUDICIAIS E ADMINISTRATIVAS "/>
    <s v="Alta"/>
  </r>
  <r>
    <s v="DSP"/>
    <s v="2º GRAU"/>
    <s v="MATERIAL DE LIMPEZA "/>
    <s v="AQUISIÇÃO DE MATERIAIS DE LIMPEZA DIVERSOS ATRAVÉS DE ATA DE REGISTRO DE PREÇOS P/ AS UNIDADES JUDICIÁRIAS DA CAPITAL E INTERIOR - TRATA-SE DE 250.000 uns/pcts. PARA ATENDER A TODAS AS UNIDADES JUDICIÁRIAS"/>
    <s v="Pacotes"/>
    <n v="250000"/>
    <s v="CUSTEIO/MANUTENÇÃO"/>
    <x v="5"/>
    <n v="30000"/>
    <s v="AQUISIÇÃO DE MATERIAIS VISANDO O RESSUPRIMENTO P/ ATENDER ÀS DIVERSAS UNIDADES JUDICIAIS E ADMINISTRATIVAS "/>
    <s v="Alta"/>
  </r>
  <r>
    <s v="DSP"/>
    <s v="ADMINISTRATIVO"/>
    <s v="MATERIAL MANUTENÇÃO E CONSERVAÇÃO DE VEÍCULOS"/>
    <s v="AQUISIÇÃO DE PNEUS ATRAVÉS DE ATA DE REGISTRO DE PREÇOS P/ OS VÉICULOS PRÓPRIOS DO PODER JUDICIÁRIO"/>
    <s v="Unidades"/>
    <n v="200"/>
    <s v="CUSTEIO/MANUTENÇÃO"/>
    <x v="3"/>
    <n v="122636"/>
    <s v="AQUISIÇÃO DE MATERIAIS VISANDO O RESSUPRIMENTO P/ COORDENAÇÃO DE TRANSPORTE "/>
    <s v="Alta"/>
  </r>
  <r>
    <s v="DSP"/>
    <s v="ADMINISTRATIVO"/>
    <s v="MATERIAL DE INFORMÁTICA (PROC. DADOS)"/>
    <s v="AQUISIÇÃO DE MATERIAL PROCESS. DADOS P/ AS UNIDADES JUDICIÁRIAS DA CAPITAL E INTERIOR"/>
    <s v="Unidades"/>
    <n v="700"/>
    <s v="CUSTEIO/MANUTENÇÃO"/>
    <x v="3"/>
    <n v="16500"/>
    <s v="AQUISIÇÃO DE MATERIAIS VISANDO O RESSUPRIMENTO P/ ATENDER ÀS DIVERSAS UNIDADES JUDICIAIS E ADMINISTRATIVAS "/>
    <s v="Média"/>
  </r>
  <r>
    <s v="DSP"/>
    <s v="1º GRAU"/>
    <s v="MATERIAL DE INFORMÁTICA (PROC. DADOS)"/>
    <s v="AQUISIÇÃO DE MATERIAL PROCESS. DADOS P/ AS UNIDADES JUDICIÁRIAS DA CAPITAL E INTERIOR"/>
    <s v="Unidades"/>
    <n v="700"/>
    <s v="CUSTEIO/MANUTENÇÃO"/>
    <x v="4"/>
    <n v="33300"/>
    <s v="AQUISIÇÃO DE MATERIAIS VISANDO O RESSUPRIMENTO P/ ATENDER ÀS DIVERSAS UNIDADES JUDICIAIS E ADMINISTRATIVAS "/>
    <s v="Média"/>
  </r>
  <r>
    <s v="DSP"/>
    <s v="2º GRAU"/>
    <s v="MATERIAL DE INFORMÁTICA (PROC. DADOS)"/>
    <s v="AQUISIÇÃO DE MATERIAL PROCESS. DADOS P/ AS UNIDADES JUDICIÁRIAS DA CAPITAL E INTERIOR"/>
    <s v="Unidades"/>
    <n v="700"/>
    <s v="CUSTEIO/MANUTENÇÃO"/>
    <x v="5"/>
    <n v="5500"/>
    <s v="AQUISIÇÃO DE MATERIAIS VISANDO O RESSUPRIMENTO P/ ATENDER ÀS DIVERSAS UNIDADES JUDICIAIS E ADMINISTRATIVAS "/>
    <s v="Média"/>
  </r>
  <r>
    <s v="DSP"/>
    <s v="ADMINISTRATIVO"/>
    <s v="GENÊROS ALIMENTÍCIOS"/>
    <s v="AQUISIÇÃO DE AÇUÇAR ATRAVÉS DE ATA DE REGISTRO DE PREÇOS P/ AS UNIDADES JUDICIÁRIAS DA CAPITAL - TRATA-SE DE 7.000 kg  PARA ATENDER A TODAS AS UNIDADES JUDICIÁRIAS"/>
    <s v="Kilogramas (Kg)"/>
    <n v="7000"/>
    <s v="CUSTEIO/MANUTENÇÃO"/>
    <x v="3"/>
    <n v="7665"/>
    <s v="AQUISIÇÃO DE MATERIAIS VISANDO O RESSUPRIMENTO P/ ÀS COPAS DOS PRÉDIOS DA CAPITAL "/>
    <s v="Baixa"/>
  </r>
  <r>
    <s v="DSP"/>
    <s v="1º GRAU"/>
    <s v="GENÊROS ALIMENTÍCIOS"/>
    <s v="AQUISIÇÃO DE AÇUÇAR ATRAVÉS DE ATA DE REGISTRO DE PREÇOS P/ AS UNIDADES JUDICIÁRIAS DA CAPITAL - TRATA-SE DE 7.000 kg  PARA ATENDER A TODAS AS UNIDADES JUDICIÁRIAS"/>
    <s v="Kilogramas (Kg)"/>
    <n v="7000"/>
    <s v="CUSTEIO/MANUTENÇÃO"/>
    <x v="4"/>
    <n v="15330"/>
    <s v="AQUISIÇÃO DE MATERIAIS VISANDO O RESSUPRIMENTO P/ ÀS COPAS DOS PRÉDIOS DA CAPITAL "/>
    <s v="Baixa"/>
  </r>
  <r>
    <s v="DSP"/>
    <s v="2º GRAU"/>
    <s v="GENÊROS ALIMENTÍCIOS"/>
    <s v="AQUISIÇÃO DE AÇUÇAR ATRAVÉS DE ATA DE REGISTRO DE PREÇOS P/ AS UNIDADES JUDICIÁRIAS DA CAPITAL - TRATA-SE DE 7.000 kg  PARA ATENDER A TODAS AS UNIDADES JUDICIÁRIAS"/>
    <s v="Kilogramas (Kg)"/>
    <n v="7000"/>
    <s v="CUSTEIO/MANUTENÇÃO"/>
    <x v="5"/>
    <n v="2555"/>
    <s v="AQUISIÇÃO DE MATERIAIS VISANDO O RESSUPRIMENTO P/ ÀS COPAS DOS PRÉDIOS DA CAPITAL "/>
    <s v="Baixa"/>
  </r>
  <r>
    <s v="DSP"/>
    <s v="2º GRAU"/>
    <s v="GENÊROS ALIMENTÍCIOS"/>
    <s v="AQUISIÇÃO DE LEITE DEVÉS E ATAS DE REGISTRO DE PREÇOS P/ AS UNIDADES JUDICIÁRIAS DA CAPITAL "/>
    <s v="Litros (L)"/>
    <n v="400"/>
    <s v="CUSTEIO/MANUTENÇÃO"/>
    <x v="5"/>
    <n v="7140"/>
    <s v="AQUISIÇÃO DE MATERIAIS VISANDO O RESSUPRIMENTO P/ ÀS COPAS DOS PRÉDIOS DA CAPITAL "/>
    <s v="Baixa"/>
  </r>
  <r>
    <s v="DSP"/>
    <s v="ADMINISTRATIVO"/>
    <s v="GENÊROS ALIMENTÍCIOS"/>
    <s v="AQUISIÇÃO DE CAFÉ ATRAVÉS DE ATA DE REGISTRO DE PREÇOS P/ AS UNIDADES JUDICIÁRIAS DA CAPITAL  - TRATA-SE DE 20.000 kg  PARA ATENDER A TODAS AS UNIDADES JUDICIÁRIAS"/>
    <s v="Kilogramas (Kg)"/>
    <n v="20000"/>
    <s v="CUSTEIO/MANUTENÇÃO"/>
    <x v="3"/>
    <n v="33480"/>
    <s v="AQUISIÇÃO DE MATERIAIS VISANDO O RESSUPRIMENTO P/ ÀS COPAS DOS PRÉDIOS DA CAPITAL "/>
    <s v="Baixa"/>
  </r>
  <r>
    <s v="DSP"/>
    <s v="1º GRAU"/>
    <s v="GENÊROS ALIMENTÍCIOS"/>
    <s v="AQUISIÇÃO DE CAFÉ ATRAVÉS DE ATA DE REGISTRO DE PREÇOS P/ AS UNIDADES JUDICIÁRIAS DA CAPITAL - TRATA-SE DE 20.000 kg  PARA ATENDER A TODAS AS UNIDADES JUDICIÁRIAS"/>
    <s v="Kilogramas (Kg)"/>
    <n v="20000"/>
    <s v="CUSTEIO/MANUTENÇÃO"/>
    <x v="4"/>
    <n v="66960"/>
    <s v="AQUISIÇÃO DE MATERIAIS VISANDO O RESSUPRIMENTO P/ ÀS COPAS DOS PRÉDIOS DA CAPITAL "/>
    <s v="Baixa"/>
  </r>
  <r>
    <s v="DSP"/>
    <s v="2º GRAU"/>
    <s v="GENÊROS ALIMENTÍCIOS"/>
    <s v="AQUISIÇÃO DE CAFÉ ATRAVÉS DE ATA DE REGISTRO DE PREÇOS P/ AS UNIDADES JUDICIÁRIAS DA CAPITAL - TRATA-SE DE 20.000 kg  PARA ATENDER A TODAS AS UNIDADES JUDICIÁRIAS"/>
    <s v="Kilogramas (Kg)"/>
    <n v="20000"/>
    <s v="CUSTEIO/MANUTENÇÃO"/>
    <x v="5"/>
    <n v="11160"/>
    <s v="AQUISIÇÃO DE MATERIAIS VISANDO O RESSUPRIMENTO P/ ÀS COPAS DOS PRÉDIOS DA CAPITAL "/>
    <s v="Baixa"/>
  </r>
  <r>
    <s v="DSP"/>
    <s v="2º GRAU"/>
    <s v="GENÊROS ALIMENTÍCIOS"/>
    <s v="AQUISIÇÃO DE FRUTAS ATRAVÉS DE ATA DE REGISTRO DE PREÇOS P/ AS UNIDADES JUDICIÁRIAS DA CAPITAL "/>
    <s v="Kilogramas (Kg)"/>
    <n v="15000"/>
    <s v="CUSTEIO/MANUTENÇÃO"/>
    <x v="5"/>
    <n v="103998.2"/>
    <s v="AQUISIÇÃO DE MATERIAIS VISANDO O RESSUPRIMENTO P/ À COPA DO PRÉDIO DO TRIBUNAL "/>
    <s v="Baixa"/>
  </r>
  <r>
    <s v="DSP"/>
    <s v="ADMINISTRATIVO"/>
    <s v="APARELHOS E UTENSÍLIOS MATERIAL DE CONSUMO"/>
    <s v="AQUISIÇÃO DE CAFETEIRA DOMÉSTICA ATRAVÉS DE ATA DE REGISTRO DE PREÇOS P/ AS UNIDADES JUDICIÁRIAS DA CAPITAL  - TRATA-SE 50 uns.  PARA ATENDER A TODAS AS UNIDADES JUDICIÁRIAS"/>
    <s v="Unidades"/>
    <n v="50"/>
    <s v="CUSTEIO/MANUTENÇÃO"/>
    <x v="3"/>
    <n v="2190"/>
    <s v="AQUISIÇÃO DE MATERIAIS VISANDO O RESSUPRIMENTO P/ ATENDER ÀS DIVERSAS UNIDADES JUDICIAIS E ADMINISTRATIVAS "/>
    <s v="Baixa"/>
  </r>
  <r>
    <s v="DSP"/>
    <s v="1º GRAU"/>
    <s v="APARELHOS E UTENSÍLIOS MATERIAL DE CONSUMO"/>
    <s v="AQUISIÇÃO DE CAFETEIRA DOMÉSTICA ATRAVÉS DE ATA DE REGISTRO DE PREÇOS P/ AS UNIDADES JUDICIÁRIAS DA CAPITAL  - TRATA-SE 50 uns.  PARA ATENDER A TODAS AS UNIDADES JUDICIÁRIAS"/>
    <s v="Unidades"/>
    <n v="50"/>
    <s v="CUSTEIO/MANUTENÇÃO"/>
    <x v="4"/>
    <n v="4380"/>
    <s v="AQUISIÇÃO DE MATERIAIS VISANDO O RESSUPRIMENTO P/ ATENDER ÀS DIVERSAS UNIDADES JUDICIAIS E ADMINISTRATIVAS "/>
    <s v="Baixa"/>
  </r>
  <r>
    <s v="DSP"/>
    <s v="2º GRAU"/>
    <s v="APARELHOS E UTENSÍLIOS MATERIAL DE CONSUMO"/>
    <s v="AQUISIÇÃO DE CAFETEIRA DOMÉSTICA ATRAVÉS DE ATA DE REGISTRO DE PREÇOS P/ AS UNIDADES JUDICIÁRIAS DA CAPITAL  - TRATA-SE 50 uns.  PARA ATENDER A TODAS AS UNIDADES JUDICIÁRIAS"/>
    <s v="Unidades"/>
    <n v="50"/>
    <s v="CUSTEIO/MANUTENÇÃO"/>
    <x v="5"/>
    <n v="730"/>
    <s v="AQUISIÇÃO DE MATERIAIS VISANDO O RESSUPRIMENTO P/ ATENDER ÀS DIVERSAS UNIDADES JUDICIAIS E ADMINISTRATIVAS "/>
    <s v="Baixa"/>
  </r>
  <r>
    <s v="DSP"/>
    <s v="ADMINISTRATIVO"/>
    <s v="APARELHOS E UTENSÍLIOS MATERIAL DE CONSUMO"/>
    <s v="AQUISIÇÃO DE VENTILADOR ATRAVÉS DE ATA DE REGISTRO DE PREÇOS P/ AS UNIDADES JUDICIÁRIAS DA CAPITAL - TRATA-SE 100 uns.  PARA ATENDER A TODAS AS UNIDADES JUDICIÁRIAS"/>
    <s v="Unidades"/>
    <n v="100"/>
    <s v="CUSTEIO/MANUTENÇÃO"/>
    <x v="3"/>
    <n v="5208.8"/>
    <s v="AQUISIÇÃO DE MATERIAIS VISANDO O RESSUPRIMENTO P/ ATENDER ÀS DIVERSAS UNIDADES JUDICIAIS E ADMINISTRATIVAS "/>
    <s v="Média"/>
  </r>
  <r>
    <s v="DSP"/>
    <s v="1º GRAU"/>
    <s v="APARELHOS E UTENSÍLIOS MATERIAL DE CONSUMO"/>
    <s v="AQUISIÇÃO DE VENTILADOR ATRAVÉS DE ATA DE REGISTRO DE PREÇOS P/ AS UNIDADES JUDICIÁRIAS DA CAPITAL - TRATA-SE 100 uns.  PARA ATENDER A TODAS AS UNIDADES JUDICIÁRIAS"/>
    <s v="Unidades"/>
    <n v="100"/>
    <s v="CUSTEIO/MANUTENÇÃO"/>
    <x v="4"/>
    <n v="7813.2"/>
    <s v="AQUISIÇÃO DE MATERIAIS VISANDO O RESSUPRIMENTO P/ ATENDER ÀS DIVERSAS UNIDADES JUDICIAIS E ADMINISTRATIVAS "/>
    <s v="Média"/>
  </r>
  <r>
    <s v="DSP"/>
    <s v="ADMINISTRATIVO"/>
    <s v="PLACAS E CARIMBOS"/>
    <s v="AQUISIÇÃO DE CARIMBOS ATRAVÉS DE ATA DE REGISTRO DE PREÇOS P/ AS UNIDADES JUDICIÁRIAS DA CAPITAL "/>
    <s v="Unidades"/>
    <n v="500"/>
    <s v="CUSTEIO/MANUTENÇÃO"/>
    <x v="3"/>
    <n v="16610"/>
    <s v="AQUISIÇÃO DE MATERIAIS VISANDO O RESSUPRIMENTO P/ ATENDER ÀS DIVERSAS UNIDADES JUDICIAIS E ADMINISTRATIVAS "/>
    <s v="Baixa"/>
  </r>
  <r>
    <s v="DSP"/>
    <s v="2º GRAU"/>
    <s v="MATERIAL DE VESTUÁRIO / UNIFORMES"/>
    <s v="AQUISIÇÃO DE OPAS ATRAVÉS DE ATA DE REGISTRO DE PREÇOS P/ AS UNIDADES JUDICIÁRIAS DA CAPITAL E INTERIOR"/>
    <s v="Unidades"/>
    <n v="200"/>
    <s v="CUSTEIO/MANUTENÇÃO"/>
    <x v="5"/>
    <n v="43800"/>
    <s v="AQUISIÇÃO DE MATERIAIS VISANDO O RESSUPRIMENTO P/ ATENDER ÀS DIVERSAS UNIDADES JUDICIAIS "/>
    <s v="Alta"/>
  </r>
  <r>
    <s v="DSP"/>
    <s v="ADMINISTRATIVO"/>
    <s v="CONTRATO DE SERVIÇOS DE LOGÍSTICA DE ALMOXARIFADO"/>
    <s v="CONTRATAÇÃO DE PRESTAÇÃO DE SERVIÇOS CONTINUADOS DE LOGÍSTICA DE MATERAIS DOS ALMOXARIFADO"/>
    <s v="Contrato"/>
    <n v="1"/>
    <s v="CUSTEIO/MANUTENÇÃO"/>
    <x v="3"/>
    <n v="1673055.36"/>
    <s v="CONTRATAÇÃO DE SERVIÇO VISANDO LOGÍSTICA DE ALMOXARIFADO PARA RESSUPRIMENTO DAS DIVERSAS UNIDADES DO PODER JUDICIÁRIO"/>
    <s v="Alta"/>
  </r>
  <r>
    <s v="DSP"/>
    <s v="ADMINISTRATIVO"/>
    <s v="CONTRATO DE SERVILOS DE PESQUISA DE PREÇOS"/>
    <s v="CONTRATAÇÃO DE SERVIÇOS DE APOIO ADMINISTRATIVO NA ÁREA DE PESQUISA DE PREÇOS"/>
    <s v="Contrato"/>
    <n v="1"/>
    <s v="CUSTEIO/MANUTENÇÃO"/>
    <x v="3"/>
    <n v="648397.19999999995"/>
    <s v="CONTRATAÇÃO DE SERVIÇO PARA APOIO ADMINISTRATIVO VISANDO INSTRUÇÃO DOS PROCESSOS P/ AQUISIÇÕES DE MATERIAIS E SERVIÇOS"/>
    <s v="Alta"/>
  </r>
  <r>
    <s v="DSP"/>
    <s v="ADMINISTRATIVO"/>
    <s v="CONTRATO DE SEGUROS DE IMÓVEIS"/>
    <s v="CONTRATAÇÃO DE SERVIÇOS ESPECIALIZADOS DE SEGURO P/ COBERTURA DOS BENS MÓVEIS E IMÓVEIS "/>
    <s v="Contrato"/>
    <n v="1"/>
    <s v="CUSTEIO/MANUTENÇÃO"/>
    <x v="3"/>
    <n v="442211.55"/>
    <s v="CONTRATAÇÃO DE SERVIÇO P/ FINS DE SEGURO DOS IMÓVEIS, VISANDO PREVENIR-SE CONTRA EVENTUAIS DANOS"/>
    <s v="Média"/>
  </r>
  <r>
    <s v="DSP"/>
    <s v="2º GRAU"/>
    <s v="CONTRATO DE FORNECIMENTO DE ALIMENTAÇÃO"/>
    <s v="CONTRAÇÃO DE SERVIÇOS ESPECIALIZADOS DE ALIMENTAÇÃO PARA FORNECIMENTO DE REFEIÇÕES, COFFE BREAK E LANCHES, PARA AS SESSÕES NO PRÉDIO DO TRIBUNAL DE JUSTIÇA"/>
    <s v="Contrato"/>
    <n v="1"/>
    <s v="CUSTEIO/MANUTENÇÃO"/>
    <x v="5"/>
    <n v="694980"/>
    <s v="CONTRATAÇÃO P/ FORNECIMENTO DE ALIMENTAÇÃO P/ AS SESSÕES DO TRIBUNAL PLENO, CÂMARAS E COMISSÕES"/>
    <s v="Média"/>
  </r>
  <r>
    <s v="DSP"/>
    <s v="ADMINISTRATIVO"/>
    <s v="CONTRATO PARA INVENTÁRIO DE BENS MÓVEIS,IMÓVEIS E INTANGÍVEIS"/>
    <s v="CONTRATAÇÃO DE EMPRESA ESPECIALIZADA P/ REALIZAÇÃO DE INEVENTÁRIO DE BENS PATRIMONIAIS MÓVEIS, IMÓVEIS E ATIVO INTANGÍVEL"/>
    <s v="Contrato"/>
    <n v="1"/>
    <s v="CUSTEIO/MANUTENÇÃO"/>
    <x v="3"/>
    <n v="1200000"/>
    <s v="CONTRATAÇÃO DE SERVIÇO P/ INVENTÁRIO DOS BENS MÓVEIS, IMÓVEIS E INTAGÍVEIS DO PODER JUDICIÁRIO"/>
    <s v="Alta"/>
  </r>
  <r>
    <s v="DSP"/>
    <s v="ADMINISTRATIVO"/>
    <s v="APARELHO – BOMBA HIDRÁULICA"/>
    <s v="AQUISIÇÃO DE BOMBAS HIDRÁULICAS ATRAVÉS DE ATA DE REGISTRO DE PREÇOS PARA REPOSIÇÕES NAS UNIDADES JUDICIÁRIAS DA CAPITAL E INTERIOR  - TRATA-SE 23 uns.  PARA ATENDER A TODAS AS UNIDADES JUDICIÁRIAS"/>
    <s v="Unidades"/>
    <n v="23"/>
    <s v="Fortalecimento da Estratégia Nacional de TIC e de Proteção de Dados"/>
    <x v="32"/>
    <n v="8155.63"/>
    <s v="AQUISIÇÃO DE MATERIAIS VISANDO O RESSUPRIMENTO P/ ATENDER ÀS DIVERSAS UNIDADES JUDICIAIS E ADMINISTRATIVAS "/>
    <s v="Alta"/>
  </r>
  <r>
    <s v="DSP"/>
    <s v="1º GRAU"/>
    <s v="APARELHO – BOMBA HIDRÁULICA"/>
    <s v="AQUISIÇÃO DE BOMBAS HIDRÁULICAS ATRAVÉS DE ATA DE REGISTRO DE PREÇOS PARA REPOSIÇÕES NAS UNIDADES JUDICIÁRIAS DA CAPITAL E INTERIOR  - TRATA-SE 23 uns.  PARA ATENDER A TODAS AS UNIDADES JUDICIÁRIAS"/>
    <s v="Unidades"/>
    <n v="23"/>
    <s v="Fortalecimento da Estratégia Nacional de TIC e de Proteção de Dados"/>
    <x v="33"/>
    <n v="12233.46"/>
    <s v="AQUISIÇÃO DE MATERIAIS VISANDO O RESSUPRIMENTO P/ ATENDER ÀS DIVERSAS UNIDADES JUDICIAIS E ADMINISTRATIVAS "/>
    <s v="Alta"/>
  </r>
  <r>
    <s v="DSP"/>
    <s v="ADMINISTRATIVO"/>
    <s v="MOBILIÁRIO"/>
    <s v="AQUISIÇÃO DE ARMÁRIOS ATRAVÉS DE ATA DE REGISTRO DE PREÇOS PARA REPOSIÇÕES NAS UNIDADES JUDICIÁRIAS DA CAPITAL E INTERIOR - TRATA-SE 495 uns.  PARA ATENDER A TODAS AS UNIDADES JUDICIÁRIAS"/>
    <s v="Unidades"/>
    <n v="495"/>
    <s v="Fortalecimento da Estratégia Nacional de TIC e de Proteção de Dados"/>
    <x v="32"/>
    <n v="65943.649999999994"/>
    <s v="AQUISIÇÃO DE MATERIAIS VISANDO O RESSUPRIMENTO P/ ATENDER ÀS DIVERSAS UNIDADES JUDICIAIS E ADMINISTRATIVAS "/>
    <s v="Média"/>
  </r>
  <r>
    <s v="DSP"/>
    <s v="1º GRAU"/>
    <s v="MOBILIÁRIO"/>
    <s v="AQUISIÇÃO DE ARMÁRIOS ATRAVÉS DE ATA DE REGISTRO DE PREÇOS PARA REPOSIÇÕES NAS UNIDADES JUDICIÁRIAS DA CAPITAL E INTERIOR - TRATA-SE 495 uns.  PARA ATENDER A TODAS AS UNIDADES JUDICIÁRIAS"/>
    <s v="Unidades"/>
    <n v="495"/>
    <s v="Fortalecimento da Estratégia Nacional de TIC e de Proteção de Dados"/>
    <x v="33"/>
    <n v="158264.76"/>
    <s v="AQUISIÇÃO DE MATERIAIS VISANDO O RESSUPRIMENTO P/ ATENDER ÀS DIVERSAS UNIDADES JUDICIAIS E ADMINISTRATIVAS "/>
    <s v="Média"/>
  </r>
  <r>
    <s v="DSP"/>
    <s v="2º GRAU"/>
    <s v="MOBILIÁRIO"/>
    <s v="AQUISIÇÃO DE ARMÁRIOS ATRAVÉS DE ATA DE REGISTRO DE PREÇOS PARA REPOSIÇÕES NAS UNIDADES JUDICIÁRIAS DA CAPITAL E INTERIOR - TRATA-SE 495 uns.  PARA ATENDER A TODAS AS UNIDADES JUDICIÁRIAS"/>
    <s v="Unidades"/>
    <n v="495"/>
    <s v="Fortalecimento da Estratégia Nacional de TIC e de Proteção de Dados"/>
    <x v="34"/>
    <n v="39566.19"/>
    <s v="AQUISIÇÃO DE MATERIAIS VISANDO O RESSUPRIMENTO P/ ATENDER ÀS DIVERSAS UNIDADES JUDICIAIS E ADMINISTRATIVAS "/>
    <s v="Média"/>
  </r>
  <r>
    <s v="DSP"/>
    <s v="ADMINISTRATIVO"/>
    <s v="MOBILIÁRIO"/>
    <s v="AQUISIÇÃO DE MESAS ATRAVÉS DE ATA DE REGISTRO DE PREÇOS PARA UNIDADES JUDICIÁRIAS DA CAPITAL E INTERIOR - TRATA-SE 955 uns.  PARA ATENDER A TODAS AS UNIDADES JUDICIÁRIAS"/>
    <s v="Unidades"/>
    <n v="955"/>
    <s v="Fortalecimento da Estratégia Nacional de TIC e de Proteção de Dados"/>
    <x v="32"/>
    <n v="150935.79999999999"/>
    <s v="AQUISIÇÃO DE MATERIAIS VISANDO O RESSUPRIMENTO P/ ATENDER ÀS DIVERSAS UNIDADES JUDICIAIS E ADMINISTRATIVAS "/>
    <s v="Alta"/>
  </r>
  <r>
    <s v="DSP"/>
    <s v="1º GRAU"/>
    <s v="MOBILIÁRIO"/>
    <s v="AQUISIÇÃO DE MESAS ATRAVÉS DE ATA DE REGISTRO DE PREÇOS PARA UNIDADES JUDICIÁRIAS DA CAPITAL E INTERIOR - TRATA-SE 955 uns.  PARA ATENDER A TODAS AS UNIDADES JUDICIÁRIAS"/>
    <s v="Unidades"/>
    <n v="955"/>
    <s v="Fortalecimento da Estratégia Nacional de TIC e de Proteção de Dados"/>
    <x v="33"/>
    <n v="362245.92"/>
    <s v="AQUISIÇÃO DE MATERIAIS VISANDO O RESSUPRIMENTO P/ ATENDER ÀS DIVERSAS UNIDADES JUDICIAIS E ADMINISTRATIVAS "/>
    <s v="Alta"/>
  </r>
  <r>
    <s v="DSP"/>
    <s v="2º GRAU"/>
    <s v="MOBILIÁRIO"/>
    <s v="AQUISIÇÃO DE MESAS ATRAVÉS DE ATA DE REGISTRO DE PREÇOS PARA UNIDADES JUDICIÁRIAS DA CAPITAL E INTERIOR - TRATA-SE 955 uns.  PARA ATENDER A TODAS AS UNIDADES JUDICIÁRIAS"/>
    <s v="Unidades"/>
    <n v="955"/>
    <s v="Fortalecimento da Estratégia Nacional de TIC e de Proteção de Dados"/>
    <x v="34"/>
    <n v="90561.48"/>
    <s v="AQUISIÇÃO DE MATERIAIS VISANDO O RESSUPRIMENTO P/ ATENDER ÀS DIVERSAS UNIDADES JUDICIAIS E ADMINISTRATIVAS "/>
    <s v="Alta"/>
  </r>
  <r>
    <s v="DSP"/>
    <s v="ADMINISTRATIVO"/>
    <s v="MOBILIÁRIO"/>
    <s v="AQUISIÇÃO DE SOFÁS ATRAVÉS DE ATA DE REGISTRO DE PREÇOS PARA UNIDADES JUDICIÁRIAS DA CAPITAL E INTERIOR - TRATA-SE 141 uns.  PARA ATENDER A TODAS AS UNIDADES JUDICIÁRIAS"/>
    <s v="Unidades"/>
    <n v="141"/>
    <s v="Fortalecimento da Estratégia Nacional de TIC e de Proteção de Dados"/>
    <x v="32"/>
    <n v="61313.02"/>
    <s v="AQUISIÇÃO DE MATERIAIS VISANDO O RESSUPRIMENTO P/ ATENDER ÀS DIVERSAS UNIDADES JUDICIAIS E ADMINISTRATIVAS "/>
    <s v="Baixa"/>
  </r>
  <r>
    <s v="DSP"/>
    <s v="1º GRAU"/>
    <s v="MOBILIÁRIO"/>
    <s v="AQUISIÇÃO DE SOFÁS ATRAVÉS DE ATA DE REGISTRO DE PREÇOS PARA UNIDADES JUDICIÁRIAS DA CAPITAL E INTERIOR - TRATA-SE 141 uns.  PARA ATENDER A TODAS AS UNIDADES JUDICIÁRIAS"/>
    <s v="Unidades"/>
    <n v="141"/>
    <s v="Fortalecimento da Estratégia Nacional de TIC e de Proteção de Dados"/>
    <x v="33"/>
    <n v="147151.25"/>
    <s v="AQUISIÇÃO DE MATERIAIS VISANDO O RESSUPRIMENTO P/ ATENDER ÀS DIVERSAS UNIDADES JUDICIAIS E ADMINISTRATIVAS "/>
    <s v="Baixa"/>
  </r>
  <r>
    <s v="DSP"/>
    <s v="2º GRAU"/>
    <s v="MOBILIÁRIO"/>
    <s v="AQUISIÇÃO DE SOFÁS ATRAVÉS DE ATA DE REGISTRO DE PREÇOS PARA UNIDADES JUDICIÁRIAS DA CAPITAL E INTERIOR - TRATA-SE 141 uns.  PARA ATENDER A TODAS AS UNIDADES JUDICIÁRIAS"/>
    <s v="Unidades"/>
    <n v="141"/>
    <s v="Fortalecimento da Estratégia Nacional de TIC e de Proteção de Dados"/>
    <x v="34"/>
    <n v="37787.81"/>
    <s v="AQUISIÇÃO DE MATERIAIS VISANDO O RESSUPRIMENTO P/ ATENDER ÀS DIVERSAS UNIDADES JUDICIAIS E ADMINISTRATIVAS "/>
    <s v="Baixa"/>
  </r>
  <r>
    <s v="DSP"/>
    <s v="ADMINISTRATIVO"/>
    <s v="MOBILIÁRIO"/>
    <s v="AQUISIÇÃO DE PAINÉIS ATRAVÉS DE ATA DE REGISTRO DE PREÇOS PARA UNIDADES JUDICIÁRIAS DA CAPITAL E INTERIOR - TRATA-SE 90 uns.  PARA ATENDER A TODAS AS UNIDADES JUDICIÁRIAS"/>
    <s v="Unidades"/>
    <n v="90"/>
    <s v="Fortalecimento da Estratégia Nacional de TIC e de Proteção de Dados"/>
    <x v="32"/>
    <n v="10506.72"/>
    <s v="AQUISIÇÃO DE MATERIAIS VISANDO O RESSUPRIMENTO P/ ATENDER ÀS DIVERSAS UNIDADES JUDICIAIS E ADMINISTRATIVAS "/>
    <s v="Baixa"/>
  </r>
  <r>
    <s v="DSP"/>
    <s v="1º GRAU"/>
    <s v="MOBILIÁRIO"/>
    <s v="AQUISIÇÃO DE PAINÉIS ATRAVÉS DE ATA DE REGISTRO DE PREÇOS PARA UNIDADES JUDICIÁRIAS DA CAPITAL E INTERIOR - TRATA-SE 90 uns.  PARA ATENDER A TODAS AS UNIDADES JUDICIÁRIAS"/>
    <s v="Unidades"/>
    <n v="90"/>
    <s v="Fortalecimento da Estratégia Nacional de TIC e de Proteção de Dados"/>
    <x v="33"/>
    <n v="15760.08"/>
    <s v="AQUISIÇÃO DE MATERIAIS VISANDO O RESSUPRIMENTO P/ ATENDER ÀS DIVERSAS UNIDADES JUDICIAIS E ADMINISTRATIVAS "/>
    <s v="Baixa"/>
  </r>
  <r>
    <s v="DSP"/>
    <s v="2º GRAU"/>
    <s v="MOBILIÁRIO"/>
    <s v="AQUISIÇÃO DE PAINÉIS ATRAVÉS DE ATA DE REGISTRO DE PREÇOS PARA UNIDADES JUDICIÁRIAS DA CAPITAL E INTERIOR - TRATA-SE 90 uns.  PARA ATENDER A TODAS AS UNIDADES JUDICIÁRIAS"/>
    <s v="Unidades"/>
    <n v="90"/>
    <s v="Fortalecimento da Estratégia Nacional de TIC e de Proteção de Dados"/>
    <x v="34"/>
    <n v="8000"/>
    <s v="AQUISIÇÃO DE MATERIAIS VISANDO O RESSUPRIMENTO P/ ATENDER ÀS DIVERSAS UNIDADES JUDICIAIS E ADMINISTRATIVAS "/>
    <s v="Baixa"/>
  </r>
  <r>
    <s v="DSP"/>
    <s v="ADMINISTRATIVO"/>
    <s v="MOBILIÁRIO"/>
    <s v="AQUISIÇÃO DE POLTRONAS ATRAVÉS DE ATA DE REGISTRO DE PREÇOS PARA UNIDADES JUDICIÁRIAS DA CAPITAL E INTERIOR - TRATA-SE 1100 uns.  PARA ATENDER A TODAS AS UNIDADES JUDICIÁRIAS"/>
    <s v="Unidades"/>
    <n v="1100"/>
    <s v="Fortalecimento da Estratégia Nacional de TIC e de Proteção de Dados"/>
    <x v="32"/>
    <n v="191109"/>
    <s v="AQUISIÇÃO DE MATERIAIS VISANDO O RESSUPRIMENTO P/ ATENDER ÀS DIVERSAS UNIDADES JUDICIAIS E ADMINISTRATIVAS "/>
    <s v="Alta"/>
  </r>
  <r>
    <s v="DSP"/>
    <s v="1º GRAU"/>
    <s v="MOBILIÁRIO"/>
    <s v="AQUISIÇÃO DE POLTRONAS ATRAVÉS DE ATA DE REGISTRO DE PREÇOS PARA UNIDADES JUDICIÁRIAS DA CAPITAL E INTERIOR - TRATA-SE 1100 uns.  PARA ATENDER A TODAS AS UNIDADES JUDICIÁRIAS"/>
    <s v="Unidades"/>
    <n v="1100"/>
    <s v="Fortalecimento da Estratégia Nacional de TIC e de Proteção de Dados"/>
    <x v="33"/>
    <n v="382218"/>
    <s v="AQUISIÇÃO DE MATERIAIS VISANDO O RESSUPRIMENTO P/ ATENDER ÀS DIVERSAS UNIDADES JUDICIAIS E ADMINISTRATIVAS "/>
    <s v="Alta"/>
  </r>
  <r>
    <s v="DSP"/>
    <s v="2º GRAU"/>
    <s v="MOBILIÁRIO"/>
    <s v="AQUISIÇÃO DE POLTRONAS ATRAVÉS DE ATA DE REGISTRO DE PREÇOS PARA UNIDADES JUDICIÁRIAS DA CAPITAL E INTERIOR - TRATA-SE 1100 uns.  PARA ATENDER A TODAS AS UNIDADES JUDICIÁRIAS"/>
    <s v="Unidades"/>
    <n v="1100"/>
    <s v="Fortalecimento da Estratégia Nacional de TIC e de Proteção de Dados"/>
    <x v="34"/>
    <n v="230829.5"/>
    <s v="AQUISIÇÃO DE MATERIAIS VISANDO O RESSUPRIMENTO P/ ATENDER ÀS DIVERSAS UNIDADES JUDICIAIS E ADMINISTRATIVAS "/>
    <s v="Alta"/>
  </r>
  <r>
    <s v="DSP"/>
    <s v="ADMINISTRATIVO"/>
    <s v="MOBILIÁRIO"/>
    <s v="AQUISIÇÃO DE CADEIRAS ATRAVÉS DE ATA DE REGISTRO DE PREÇOS PARA UNIDADES JUDICIÁRIAS DA CAPITAL E INTERIOR  - TRATA-SE 1.800 uns.  PARA ATENDER A TODAS AS UNIDADES JUDICIÁRIAS"/>
    <s v="Unidades"/>
    <n v="1800"/>
    <s v="Fortalecimento da Estratégia Nacional de TIC e de Proteção de Dados"/>
    <x v="32"/>
    <n v="281400"/>
    <s v="AQUISIÇÃO DE MATERIAIS VISANDO O RESSUPRIMENTO P/ ATENDER ÀS DIVERSAS UNIDADES JUDICIAIS E ADMINISTRATIVAS "/>
    <s v="Alta"/>
  </r>
  <r>
    <s v="DSP"/>
    <s v="1º GRAU"/>
    <s v="MOBILIÁRIO"/>
    <s v="AQUISIÇÃO DE CADEIRAS ATRAVÉS DE ATA DE REGISTRO DE PREÇOS PARA UNIDADES JUDICIÁRIAS DA CAPITAL E INTERIOR  - TRATA-SE 1.800 uns.  PARA ATENDER A TODAS AS UNIDADES JUDICIÁRIAS"/>
    <s v="Unidades"/>
    <n v="1800"/>
    <s v="Fortalecimento da Estratégia Nacional de TIC e de Proteção de Dados"/>
    <x v="33"/>
    <n v="562800"/>
    <s v="AQUISIÇÃO DE MATERIAIS VISANDO O RESSUPRIMENTO P/ ATENDER ÀS DIVERSAS UNIDADES JUDICIAIS E ADMINISTRATIVAS "/>
    <s v="Alta"/>
  </r>
  <r>
    <s v="DSP"/>
    <s v="2º GRAU"/>
    <s v="MOBILIÁRIO"/>
    <s v="AQUISIÇÃO DE CADEIRAS ATRAVÉS DE ATA DE REGISTRO DE PREÇOS PARA UNIDADES JUDICIÁRIAS DA CAPITAL E INTERIOR  - TRATA-SE 1.800 uns.  PARA ATENDER A TODAS AS UNIDADES JUDICIÁRIAS"/>
    <s v="Unidades"/>
    <n v="1800"/>
    <s v="Fortalecimento da Estratégia Nacional de TIC e de Proteção de Dados"/>
    <x v="34"/>
    <n v="93800"/>
    <s v="AQUISIÇÃO DE MATERIAIS VISANDO O RESSUPRIMENTO P/ ATENDER ÀS DIVERSAS UNIDADES JUDICIAIS E ADMINISTRATIVAS "/>
    <s v="Alta"/>
  </r>
  <r>
    <s v="DSP"/>
    <s v="ADMINISTRATIVO"/>
    <s v="MOBILIÁRIO"/>
    <s v="AQUISIÇÃO DE GAVETEIROS ATRAVÉS DE ATA DE REGISTRO DE PREÇOS PARA UNIDADES JUDICIÁRIAS DA CAPITAL E INTERIOR - TRATA-SE 230 uns.  PARA ATENDER A TODAS AS UNIDADES JUDICIÁRIAS"/>
    <s v="Unidades"/>
    <n v="230"/>
    <s v="Fortalecimento da Estratégia Nacional de TIC e de Proteção de Dados"/>
    <x v="32"/>
    <n v="26400"/>
    <s v="AQUISIÇÃO DE MATERIAIS VISANDO O RESSUPRIMENTO P/ ATENDER ÀS DIVERSAS UNIDADES JUDICIAIS E ADMINISTRATIVAS "/>
    <s v="Média"/>
  </r>
  <r>
    <s v="DSP"/>
    <s v="1º GRAU"/>
    <s v="MOBILIÁRIO"/>
    <s v="AQUISIÇÃO DE GAVETEIROS ATRAVÉS DE ATA DE REGISTRO DE PREÇOS PARA UNIDADES JUDICIÁRIAS DA CAPITAL E INTERIOR - TRATA-SE 230 uns.  PARA ATENDER A TODAS AS UNIDADES JUDICIÁRIAS"/>
    <s v="Unidades"/>
    <n v="230"/>
    <s v="Fortalecimento da Estratégia Nacional de TIC e de Proteção de Dados"/>
    <x v="33"/>
    <n v="39600"/>
    <s v="AQUISIÇÃO DE MATERIAIS VISANDO O RESSUPRIMENTO P/ ATENDER ÀS DIVERSAS UNIDADES JUDICIAIS E ADMINISTRATIVAS "/>
    <s v="Média"/>
  </r>
  <r>
    <s v="DSP"/>
    <s v="2º GRAU"/>
    <s v="MOBILIÁRIO"/>
    <s v="AQUISIÇÃO DE GAVETEIROS ATRAVÉS DE ATA DE REGISTRO DE PREÇOS PARA UNIDADES JUDICIÁRIAS DA CAPITAL E INTERIOR - TRATA-SE 230 uns.  PARA ATENDER A TODAS AS UNIDADES JUDICIÁRIAS"/>
    <s v="Unidades"/>
    <n v="230"/>
    <s v="Fortalecimento da Estratégia Nacional de TIC e de Proteção de Dados"/>
    <x v="34"/>
    <n v="40000"/>
    <s v="AQUISIÇÃO DE MATERIAIS VISANDO O RESSUPRIMENTO P/ ATENDER ÀS DIVERSAS UNIDADES JUDICIAIS E ADMINISTRATIVAS "/>
    <s v="Média"/>
  </r>
  <r>
    <s v="DSP"/>
    <s v="ADMINISTRATIVO"/>
    <s v="MOBILIÁRIO"/>
    <s v="AQUISIÇÃO DE LONGARINAS ATRAVÉS DE ATA DE REGISTRO DE PREÇOS PARA UNIDADES JUDICIÁRIAS DA CAPITAL E INTERIOR - TRATA-SE 600 uns.  PARA ATENDER A TODAS AS UNIDADES JUDICIÁRIAS"/>
    <s v="Unidades"/>
    <n v="600"/>
    <s v="Fortalecimento da Estratégia Nacional de TIC e de Proteção de Dados"/>
    <x v="32"/>
    <n v="198142.7"/>
    <s v="AQUISIÇÃO DE MATERIAIS VISANDO O RESSUPRIMENTO P/ ATENDER ÀS DIVERSAS UNIDADES JUDICIAIS E ADMINISTRATIVAS "/>
    <s v="Média"/>
  </r>
  <r>
    <s v="DSP"/>
    <s v="1º GRAU"/>
    <s v="MOBILIÁRIO"/>
    <s v="AQUISIÇÃO DE LONGARINAS ATRAVÉS DE ATA DE REGISTRO DE PREÇOS PARA UNIDADES JUDICIÁRIAS DA CAPITAL E INTERIOR - TRATA-SE 600 uns.  PARA ATENDER A TODAS AS UNIDADES JUDICIÁRIAS"/>
    <s v="Unidades"/>
    <n v="600"/>
    <s v="Fortalecimento da Estratégia Nacional de TIC e de Proteção de Dados"/>
    <x v="33"/>
    <n v="311367.09999999998"/>
    <s v="AQUISIÇÃO DE MATERIAIS VISANDO O RESSUPRIMENTO P/ ATENDER ÀS DIVERSAS UNIDADES JUDICIAIS E ADMINISTRATIVAS "/>
    <s v="Média"/>
  </r>
  <r>
    <s v="DSP"/>
    <s v="2º GRAU"/>
    <s v="MOBILIÁRIO"/>
    <s v="AQUISIÇÃO DE LONGARINAS ATRAVÉS DE ATA DE REGISTRO DE PREÇOS PARA UNIDADES JUDICIÁRIAS DA CAPITAL E INTERIOR - TRATA-SE 600 uns.  PARA ATENDER A TODAS AS UNIDADES JUDICIÁRIAS"/>
    <s v="Unidades"/>
    <n v="600"/>
    <s v="Fortalecimento da Estratégia Nacional de TIC e de Proteção de Dados"/>
    <x v="34"/>
    <n v="56612.2"/>
    <s v="AQUISIÇÃO DE MATERIAIS VISANDO O RESSUPRIMENTO P/ ATENDER ÀS DIVERSAS UNIDADES JUDICIAIS E ADMINISTRATIVAS "/>
    <s v="Média"/>
  </r>
  <r>
    <s v="DSP"/>
    <s v="1º GRAU"/>
    <s v="MOBILIÁRIO"/>
    <s v="AQUISIÇÃO DE BANCADAS ATRAVÉS DE ATA DE REGISTRO DE PREÇOS PARA UNIDADES JUDICIÁRIAS DA CAPITAL E INTERIOR"/>
    <s v="Unidades"/>
    <n v="10"/>
    <s v="Fortalecimento da Estratégia Nacional de TIC e de Proteção de Dados"/>
    <x v="33"/>
    <n v="266000"/>
    <s v="AQUISIÇÃO DE MATERIAIS VISANDO O RESSUPRIMENTO P/ ATENDER ÀS DIVERSAS UNIDADES JUDICIAIS E ADMINISTRATIVAS "/>
    <s v="Alta"/>
  </r>
  <r>
    <s v="DSP"/>
    <s v="ADMINISTRATIVO"/>
    <s v="MOBILIÁRIO"/>
    <s v="AQUISIÇÃO DE MÓDULO DE ATENDIMENTO ATRAVÉS DE ATA DE REGISTRO DE PREÇOS PARA UNIDADES JUDICIÁRIAS DA CAPITAL E INTERIOR - TRATA-SE 30 uns.  PARA ATENDER A TODAS AS UNIDADES JUDICIÁRIAS"/>
    <s v="Unidades"/>
    <n v="30"/>
    <s v="Fortalecimento da Estratégia Nacional de TIC e de Proteção de Dados"/>
    <x v="32"/>
    <n v="14571"/>
    <s v="AQUISIÇÃO DE MATERIAIS VISANDO O RESSUPRIMENTO P/ ATENDER ÀS DIVERSAS UNIDADES JUDICIAIS E ADMINISTRATIVAS "/>
    <s v="Média"/>
  </r>
  <r>
    <s v="DSP"/>
    <s v="1º GRAU"/>
    <s v="MOBILIÁRIO"/>
    <s v="AQUISIÇÃO DE MÓDULO DE ATENDIMENTO ATRAVÉS DE ATA DE REGISTRO DE PREÇOS PARA UNIDADES JUDICIÁRIAS DA CAPITAL E INTERIOR - TRATA-SE 30 uns.  PARA ATENDER A TODAS AS UNIDADES JUDICIÁRIAS"/>
    <s v="Unidades"/>
    <n v="30"/>
    <s v="Fortalecimento da Estratégia Nacional de TIC e de Proteção de Dados"/>
    <x v="33"/>
    <n v="21856.5"/>
    <s v="AQUISIÇÃO DE MATERIAIS VISANDO O RESSUPRIMENTO P/ ATENDER ÀS DIVERSAS UNIDADES JUDICIAIS E ADMINISTRATIVAS "/>
    <s v="Média"/>
  </r>
  <r>
    <s v="DSP"/>
    <s v="ADMINISTRATIVO"/>
    <s v="MOBILIÁRIO"/>
    <s v="AQUISIÇÃO DE ESTAÇÃO DE TRABALHO ATRAVÉS DE ATA DE REGISTRO DE PREÇOS PARA UNIDADES JUDICIÁRIAS DA CAPITAL E INTERIOR - TRATA-SE 40 uns.  PARA ATENDER A TODAS AS UNIDADES"/>
    <s v="Unidades"/>
    <n v="40"/>
    <s v="Fortalecimento da Estratégia Nacional de TIC e de Proteção de Dados"/>
    <x v="32"/>
    <n v="31600"/>
    <s v="AQUISIÇÃO DE MATERIAIS VISANDO O RESSUPRIMENTO P/ ATENDER ÀS DIVERSAS UNIDADES JUDICIAIS E ADMINISTRATIVAS "/>
    <s v="Média"/>
  </r>
  <r>
    <s v="DSP"/>
    <s v="1º GRAU"/>
    <s v="MOBILIÁRIO"/>
    <s v="AQUISIÇÃO DE ESTAÇÃO DE TRABALHO ATRAVÉS DE ATA DE REGISTRO DE PREÇOS PARA UNIDADES JUDICIÁRIAS DA CAPITAL E INTERIOR - TRATA-SE 40 uns.  PARA ATENDER A TODAS AS UNIDADES"/>
    <s v="Unidades"/>
    <n v="40"/>
    <s v="Fortalecimento da Estratégia Nacional de TIC e de Proteção de Dados"/>
    <x v="33"/>
    <n v="47400"/>
    <s v="AQUISIÇÃO DE MATERIAIS VISANDO O RESSUPRIMENTO P/ ATENDER ÀS DIVERSAS UNIDADES JUDICIAIS E ADMINISTRATIVAS "/>
    <s v="Média"/>
  </r>
  <r>
    <s v="DSP"/>
    <s v="ADMINISTRATIVO"/>
    <s v="AR CONDICIONADO"/>
    <s v="AQUISIÇÃO DE APARELHOS DE AR CONDICIONADO TIPO SPLIT ATRAVÉS DE ATA DE REGISTRO DE PREÇOS P/ AS UNIDADES JUDICIÁRIAS DA CAPITAL E INTERIOR - TRATA-SE 340 uns.  PARA ATENDER A TODAS AS UNIDADES"/>
    <s v="Unidades"/>
    <n v="340"/>
    <s v="Fortalecimento da Estratégia Nacional de TIC e de Proteção de Dados"/>
    <x v="32"/>
    <n v="353705.7"/>
    <s v="AQUISIÇÃO DE MATERIAIS VISANDO O RESSUPRIMENTO P/ ATENDER ÀS DIVERSAS UNIDADES JUDICIAIS E ADMINISTRATIVAS "/>
    <s v="Alta"/>
  </r>
  <r>
    <s v="DSP"/>
    <s v="1º GRAU"/>
    <s v="AR CONDICIONADO"/>
    <s v="AQUISIÇÃO DE APARELHOS DE AR CONDICIONADO TIPO SPLIT ATRAVÉS DE ATA DE REGISTRO DE PREÇOS P/ AS UNIDADES JUDICIÁRIAS DA CAPITAL E INTERIOR - TRATA-SE 340 uns.  PARA ATENDER A TODAS AS UNIDADES"/>
    <s v="Unidades"/>
    <n v="340"/>
    <s v="Fortalecimento da Estratégia Nacional de TIC e de Proteção de Dados"/>
    <x v="33"/>
    <n v="707411.4"/>
    <s v="AQUISIÇÃO DE MATERIAIS VISANDO O RESSUPRIMENTO P/ ATENDER ÀS DIVERSAS UNIDADES JUDICIAIS E ADMINISTRATIVAS "/>
    <s v="Alta"/>
  </r>
  <r>
    <s v="DSP"/>
    <s v="2º GRAU"/>
    <s v="AR CONDICIONADO"/>
    <s v="AQUISIÇÃO DE APARELHOS DE AR CONDICIONADO TIPO SPLIT ATRAVÉS DE ATA DE REGISTRO DE PREÇOS P/ AS UNIDADES JUDICIÁRIAS DA CAPITAL E INTERIOR - TRATA-SE 340 uns.  PARA ATENDER A TODAS AS UNIDADES"/>
    <s v="Unidades"/>
    <n v="340"/>
    <s v="Fortalecimento da Estratégia Nacional de TIC e de Proteção de Dados"/>
    <x v="34"/>
    <n v="117901.9"/>
    <s v="AQUISIÇÃO DE MATERIAIS VISANDO O RESSUPRIMENTO P/ ATENDER ÀS DIVERSAS UNIDADES JUDICIAIS E ADMINISTRATIVAS "/>
    <s v="Alta"/>
  </r>
  <r>
    <s v="DSP"/>
    <s v="ADMINISTRATIVO"/>
    <s v="EQUIPAMENTOS DE ADMINISTRAÇÃO GERAL "/>
    <s v="AQUISIÇÃO DE REFRIGERADOR E FRIGOBAR ATRAVÉS DE ATA DE REGISTRO DE PREÇOS P/ AS UNIDADES JUDICIÁRIAS DA CAPITAL E INTERIOR  - TRATA-SE 62 uns.  PARA ATENDER A TODAS AS UNIDADES"/>
    <s v="Unidades"/>
    <n v="62"/>
    <s v="Fortalecimento da Estratégia Nacional de TIC e de Proteção de Dados"/>
    <x v="32"/>
    <n v="78542.399999999994"/>
    <s v="AQUISIÇÃO DE MATERIAIS VISANDO O RESSUPRIMENTO P/ ATENDER ÀS DIVERSAS UNIDADES JUDICIAIS E ADMINISTRATIVAS "/>
    <s v="Média"/>
  </r>
  <r>
    <s v="DSP"/>
    <s v="1º GRAU"/>
    <s v="EQUIPAMENTOS DE ADMINISTRAÇÃO GERAL "/>
    <s v="AQUISIÇÃO DE REFRIGERADOR E FRIGOBAR ATRAVÉS DE ATA DE REGISTRO DE PREÇOS P/ AS UNIDADES JUDICIÁRIAS DA CAPITAL E INTERIOR  - TRATA-SE 62 uns.  PARA ATENDER A TODAS AS UNIDADES"/>
    <s v="Unidades"/>
    <n v="62"/>
    <s v="Fortalecimento da Estratégia Nacional de TIC e de Proteção de Dados"/>
    <x v="33"/>
    <n v="157084.79999999999"/>
    <s v="AQUISIÇÃO DE MATERIAIS VISANDO O RESSUPRIMENTO P/ ATENDER ÀS DIVERSAS UNIDADES JUDICIAIS E ADMINISTRATIVAS "/>
    <s v="Média"/>
  </r>
  <r>
    <s v="DSP"/>
    <s v="2º GRAU"/>
    <s v="EQUIPAMENTOS DE ADMINISTRAÇÃO GERAL "/>
    <s v="AQUISIÇÃO DE REFRIGERADOR E FRIGOBAR ATRAVÉS DE ATA DE REGISTRO DE PREÇOS P/ AS UNIDADES JUDICIÁRIAS DA CAPITAL E INTERIOR  - TRATA-SE 62 uns.  PARA ATENDER A TODAS AS UNIDADES"/>
    <s v="Unidades"/>
    <n v="62"/>
    <s v="Fortalecimento da Estratégia Nacional de TIC e de Proteção de Dados"/>
    <x v="34"/>
    <n v="26180.799999999999"/>
    <s v="AQUISIÇÃO DE MATERIAIS VISANDO O RESSUPRIMENTO P/ ATENDER ÀS DIVERSAS UNIDADES JUDICIAIS E ADMINISTRATIVAS "/>
    <s v="Média"/>
  </r>
  <r>
    <s v="DSP"/>
    <s v="ADMINISTRATIVO"/>
    <s v="EQUIPAMENTOS DE ADMINISTRAÇÃO GERAL "/>
    <s v="AQUISIÇÃO DE FORNO MICROONDAS ATRAVÉS DE ATA DE REGISTRO DE PREÇOS P/ AS UNIDADES JUDICIÁRIAS DA CAPITAL E INTERIOR - TRATA-SE 122 uns.  PARA ATENDER A TODAS AS UNIDADES"/>
    <s v="Unidades"/>
    <n v="122"/>
    <s v="Fortalecimento da Estratégia Nacional de TIC e de Proteção de Dados"/>
    <x v="32"/>
    <n v="40196.699999999997"/>
    <s v="AQUISIÇÃO DE MATERIAIS VISANDO O RESSUPRIMENTO P/ ATENDER ÀS DIVERSAS UNIDADES JUDICIAIS E ADMINISTRATIVAS "/>
    <s v="Média"/>
  </r>
  <r>
    <s v="DSP"/>
    <s v="1º GRAU"/>
    <s v="EQUIPAMENTOS DE ADMINISTRAÇÃO GERAL "/>
    <s v="AQUISIÇÃO DE FORNO MICROONDAS ATRAVÉS DE ATA DE REGISTRO DE PREÇOS P/ AS UNIDADES JUDICIÁRIAS DA CAPITAL E INTERIOR - TRATA-SE 122 uns.  PARA ATENDER A TODAS AS UNIDADES"/>
    <s v="Unidades"/>
    <n v="122"/>
    <s v="Fortalecimento da Estratégia Nacional de TIC e de Proteção de Dados"/>
    <x v="33"/>
    <n v="80393.399999999994"/>
    <s v="AQUISIÇÃO DE MATERIAIS VISANDO O RESSUPRIMENTO P/ ATENDER ÀS DIVERSAS UNIDADES JUDICIAIS E ADMINISTRATIVAS "/>
    <s v="Média"/>
  </r>
  <r>
    <s v="DSP"/>
    <s v="2º GRAU"/>
    <s v="EQUIPAMENTOS DE ADMINISTRAÇÃO GERAL "/>
    <s v="AQUISIÇÃO DE FORNO MICROONDAS ATRAVÉS DE ATA DE REGISTRO DE PREÇOS P/ AS UNIDADES JUDICIÁRIAS DA CAPITAL E INTERIOR - TRATA-SE 122 uns.  PARA ATENDER A TODAS AS UNIDADES"/>
    <s v="Unidades"/>
    <n v="122"/>
    <s v="Fortalecimento da Estratégia Nacional de TIC e de Proteção de Dados"/>
    <x v="34"/>
    <n v="13398.9"/>
    <s v="AQUISIÇÃO DE MATERIAIS VISANDO O RESSUPRIMENTO P/ ATENDER ÀS DIVERSAS UNIDADES JUDICIAIS E ADMINISTRATIVAS "/>
    <s v="Média"/>
  </r>
  <r>
    <s v="DSP"/>
    <s v="ADMINISTRATIVO"/>
    <s v="EQUIPAMENTOS DE ADMINISTRAÇÃO GERAL "/>
    <s v="AQUISIÇÃO DE FOGÃO ATRAVÉS DE ATA DE REGISTRO DE PREÇOS P/ AS UNIDADES JUDICIÁRIAS DA CAPITAL E INTERIOR"/>
    <s v="Unidades"/>
    <n v="5"/>
    <s v="Fortalecimento da Estratégia Nacional de TIC e de Proteção de Dados"/>
    <x v="32"/>
    <n v="3118.75"/>
    <s v="AQUISIÇÃO DE MATERIAIS VISANDO O RESSUPRIMENTO P/ ATENDER ÀS DIVERSAS UNIDADES  ADMINISTRATIVAS "/>
    <s v="Baixa"/>
  </r>
  <r>
    <s v="DSP"/>
    <s v="ADMINISTRATIVO"/>
    <s v="EQUIPAMENTOS DE ADMINISTRAÇÃO GERAL "/>
    <s v="AQUISIÇÃO DE BEBEDOUROS ATRAVÉS DE ATA DE REGISTRO DE PREÇOS P/ AS UNIDADES JUDICIÁRIAS DA CAPITAL E INTERIOR  - TRATA-SE 250 uns.  PARA ATENDER A TODAS AS UNIDADES"/>
    <s v="Unidades"/>
    <n v="250"/>
    <s v="Fortalecimento da Estratégia Nacional de TIC e de Proteção de Dados"/>
    <x v="32"/>
    <n v="43928.25"/>
    <s v="AQUISIÇÃO DE MATERIAIS VISANDO O RESSUPRIMENTO P/ ATENDER ÀS DIVERSAS UNIDADES JUDICIAIS E ADMINISTRATIVAS "/>
    <s v="Alta"/>
  </r>
  <r>
    <s v="DSP"/>
    <s v="1º GRAU"/>
    <s v="EQUIPAMENTOS DE ADMINISTRAÇÃO GERAL "/>
    <s v="AQUISIÇÃO DE BEBEDOUROS ATRAVÉS DE ATA DE REGISTRO DE PREÇOS P/ AS UNIDADES JUDICIÁRIAS DA CAPITAL E INTERIOR  - TRATA-SE 250 uns.  PARA ATENDER A TODAS AS UNIDADES"/>
    <s v="Unidades"/>
    <n v="250"/>
    <s v="Fortalecimento da Estratégia Nacional de TIC e de Proteção de Dados"/>
    <x v="33"/>
    <n v="87856.5"/>
    <s v="AQUISIÇÃO DE MATERIAIS VISANDO O RESSUPRIMENTO P/ ATENDER ÀS DIVERSAS UNIDADES JUDICIAIS E ADMINISTRATIVAS "/>
    <s v="Alta"/>
  </r>
  <r>
    <s v="DSP"/>
    <s v="2º GRAU"/>
    <s v="EQUIPAMENTOS DE ADMINISTRAÇÃO GERAL "/>
    <s v="AQUISIÇÃO DE BEBEDOUROS ATRAVÉS DE ATA DE REGISTRO DE PREÇOS P/ AS UNIDADES JUDICIÁRIAS DA CAPITAL E INTERIOR  - TRATA-SE 250 uns.  PARA ATENDER A TODAS AS UNIDADES"/>
    <s v="Unidades"/>
    <n v="250"/>
    <s v="Fortalecimento da Estratégia Nacional de TIC e de Proteção de Dados"/>
    <x v="34"/>
    <n v="14642.75"/>
    <s v="AQUISIÇÃO DE MATERIAIS VISANDO O RESSUPRIMENTO P/ ATENDER ÀS DIVERSAS UNIDADES JUDICIAIS E ADMINISTRATIVAS "/>
    <s v="Alta"/>
  </r>
  <r>
    <s v="DSP"/>
    <s v="ADMINISTRATIVO"/>
    <s v="EQUIPAMENTOS DE ADMINISTRAÇÃO GERAL "/>
    <s v="AQUISIÇÃO DE PURIFICADOR DE ÁGUA ATRAVÉS DE ATA DE REGISTRO DE PREÇOS P/ AS UNIDADES JUDICIÁRIAS DA CAPITAL E INTERIOR  - TRATA-SE 334 uns.  PARA ATENDER A TODAS AS UNIDADES"/>
    <s v="Unidades"/>
    <n v="334"/>
    <s v="Fortalecimento da Estratégia Nacional de TIC e de Proteção de Dados"/>
    <x v="32"/>
    <n v="60120"/>
    <s v="AQUISIÇÃO DE MATERIAIS VISANDO O RESSUPRIMENTO P/ ATENDER ÀS DIVERSAS UNIDADES JUDICIAIS E ADMINISTRATIVAS "/>
    <s v="Alta"/>
  </r>
  <r>
    <s v="DSP"/>
    <s v="1º GRAU"/>
    <s v="EQUIPAMENTOS DE ADMINISTRAÇÃO GERAL "/>
    <s v="AQUISIÇÃO DE PURIFICADOR DE ÁGUA ATRAVÉS DE ATA DE REGISTRO DE PREÇOS P/ AS UNIDADES JUDICIÁRIAS DA CAPITAL E INTERIOR  - TRATA-SE 334 uns.  PARA ATENDER A TODAS AS UNIDADES"/>
    <s v="Unidades"/>
    <n v="334"/>
    <s v="Fortalecimento da Estratégia Nacional de TIC e de Proteção de Dados"/>
    <x v="33"/>
    <n v="120240"/>
    <s v="AQUISIÇÃO DE MATERIAIS VISANDO O RESSUPRIMENTO P/ ATENDER ÀS DIVERSAS UNIDADES JUDICIAIS E ADMINISTRATIVAS "/>
    <s v="Alta"/>
  </r>
  <r>
    <s v="DSP"/>
    <s v="2º GRAU"/>
    <s v="EQUIPAMENTOS DE ADMINISTRAÇÃO GERAL "/>
    <s v="AQUISIÇÃO DE PURIFICADOR DE ÁGUA ATRAVÉS DE ATA DE REGISTRO DE PREÇOS P/ AS UNIDADES JUDICIÁRIAS DA CAPITAL E INTERIOR  - TRATA-SE 334 uns.  PARA ATENDER A TODAS AS UNIDADES"/>
    <s v="Unidades"/>
    <n v="334"/>
    <s v="Fortalecimento da Estratégia Nacional de TIC e de Proteção de Dados"/>
    <x v="34"/>
    <n v="20040"/>
    <s v="AQUISIÇÃO DE MATERIAIS VISANDO O RESSUPRIMENTO P/ ATENDER ÀS DIVERSAS UNIDADES JUDICIAIS E ADMINISTRATIVAS "/>
    <s v="Alta"/>
  </r>
  <r>
    <s v="DSP"/>
    <s v="ADMINISTRATIVO"/>
    <s v="EQUIPAMENTOS DE ADMINISTRAÇÃO GERAL "/>
    <s v="AQUISIÇÃO DE CAFETEIRA INDUSTRIAL ATRAVÉS DE ATA DE REGISTRO DE PREÇOS P/ AS UNIDADES JUDICIÁRIAS DA CAPITAL E INTERIOR"/>
    <s v="Unidades"/>
    <n v="30"/>
    <s v="Fortalecimento da Estratégia Nacional de TIC e de Proteção de Dados"/>
    <x v="32"/>
    <n v="72870"/>
    <s v="AQUISIÇÃO DE MATERIAIS VISANDO O RESSUPRIMENTO P/ ATENDER ÀS DIVERSAS UNIDADES JUDICIAIS E ADMINISTRATIVAS "/>
    <s v="Baixa"/>
  </r>
  <r>
    <s v="DSP"/>
    <s v="ADMINISTRATIVO"/>
    <s v="EQUIPAMENTOS DE ADMINISTRAÇÃO GERAL "/>
    <s v="AQUISIÇÃO DE NOBREAK ATRAVÉS DE ATA DE REGISTRO DE PREÇOS P/ AS UNIDADES JUDICIÁRIAS DA CAPITAL E INTERIOR - TRATA-SE 100 uns.  PARA ATENDER A TODAS AS UNIDADES"/>
    <s v="Unidades"/>
    <n v="100"/>
    <s v="Fortalecimento da Estratégia Nacional de TIC e de Proteção de Dados"/>
    <x v="32"/>
    <n v="78180"/>
    <s v="AQUISIÇÃO DE MATERIAIS VISANDO O RESSUPRIMENTO P/ ATENDER ÀS DIVERSAS UNIDADES JUDICIAIS E ADMINISTRATIVAS "/>
    <s v="Alta"/>
  </r>
  <r>
    <s v="DSP"/>
    <s v="1º GRAU"/>
    <s v="EQUIPAMENTOS DE ADMINISTRAÇÃO GERAL "/>
    <s v="AQUISIÇÃO DE NOBREAK ATRAVÉS DE ATA DE REGISTRO DE PREÇOS P/ AS UNIDADES JUDICIÁRIAS DA CAPITAL E INTERIOR - TRATA-SE 100 uns.  PARA ATENDER A TODAS AS UNIDADES"/>
    <s v="Unidades"/>
    <n v="100"/>
    <s v="Fortalecimento da Estratégia Nacional de TIC e de Proteção de Dados"/>
    <x v="33"/>
    <n v="156360"/>
    <s v="AQUISIÇÃO DE MATERIAIS VISANDO O RESSUPRIMENTO P/ ATENDER ÀS DIVERSAS UNIDADES JUDICIAIS E ADMINISTRATIVAS "/>
    <s v="Alta"/>
  </r>
  <r>
    <s v="DSP"/>
    <s v="2º GRAU"/>
    <s v="EQUIPAMENTOS DE ADMINISTRAÇÃO GERAL "/>
    <s v="AQUISIÇÃO DE NOBREAK ATRAVÉS DE ATA DE REGISTRO DE PREÇOS P/ AS UNIDADES JUDICIÁRIAS DA CAPITAL E INTERIOR - TRATA-SE 100 uns.  PARA ATENDER A TODAS AS UNIDADES"/>
    <s v="Unidades"/>
    <n v="100"/>
    <s v="Fortalecimento da Estratégia Nacional de TIC e de Proteção de Dados"/>
    <x v="34"/>
    <n v="26060"/>
    <s v="AQUISIÇÃO DE MATERIAIS VISANDO O RESSUPRIMENTO P/ ATENDER ÀS DIVERSAS UNIDADES JUDICIAIS E ADMINISTRATIVAS "/>
    <s v="Alta"/>
  </r>
  <r>
    <s v="DSP"/>
    <s v="1º GRAU"/>
    <s v="EQUIPAMENTOS DE ADMINISTRAÇÃO GERAL "/>
    <s v="AQUISIÇÃO DE COFRES ATRAVÉS DE ATA DE REGISTRO DE PREÇOS P/ AS UNIDADES JUDICIÁRIAS DA CAPITAL E INTERIOR"/>
    <s v="Unidades"/>
    <n v="3"/>
    <s v="Fortalecimento da Estratégia Nacional de TIC e de Proteção de Dados"/>
    <x v="33"/>
    <n v="12220"/>
    <s v="AQUISIÇÃO DE MATERIAIS VISANDO O RESSUPRIMENTO P/ ATENDER ÀS DIVERSAS UNIDADES JUDICIAIS E ADMINISTRATIVAS"/>
    <s v="Média"/>
  </r>
  <r>
    <s v="DSP"/>
    <s v="ADMINISTRATIVO"/>
    <s v="EQUIPAMENTOS COMUNICAÇÃO"/>
    <s v="AQUISIÇÃO DE KIT SONORIZAÇÃO ATRAVÉS DE ATA DE REGISTRO DE PREÇOS P/ AS UNIDADES JUDICIÁRIAS DA CAPITAL E INTERIOR - TRATA-SE 30 uns.  PARA ATENDER A TODAS AS UNIDADES"/>
    <s v="Unidades"/>
    <n v="30"/>
    <s v="Fortalecimento da Estratégia Nacional de TIC e de Proteção de Dados"/>
    <x v="32"/>
    <n v="76500"/>
    <s v="AQUISIÇÃO DE MATERIAIS VISANDO O RESSUPRIMENTO P/ ATENDER ÀS DIVERSAS UNIDADES ADMINISTRATIVAS"/>
    <s v="Média"/>
  </r>
  <r>
    <s v="DSP"/>
    <s v="1º GRAU"/>
    <s v="EQUIPAMENTOS COMUNICAÇÃO"/>
    <s v="AQUISIÇÃO DE KIT SONORIZAÇÃO ATRAVÉS DE ATA DE REGISTRO DE PREÇOS P/ AS UNIDADES JUDICIÁRIAS DA CAPITAL E INTERIOR - TRATA-SE 30 uns.  PARA ATENDER A TODAS AS UNIDADES"/>
    <s v="Unidades"/>
    <n v="30"/>
    <s v="Fortalecimento da Estratégia Nacional de TIC e de Proteção de Dados"/>
    <x v="33"/>
    <n v="153000"/>
    <s v="AQUISIÇÃO DE MATERIAIS VISANDO O RESSUPRIMENTO P/ ATENDER ÀS DIVERSAS UNIDADES ADMINISTRATIVAS"/>
    <s v="Média"/>
  </r>
  <r>
    <s v="DSP"/>
    <s v="2º GRAU"/>
    <s v="EQUIPAMENTOS COMUNICAÇÃO"/>
    <s v="AQUISIÇÃO DE KIT SONORIZAÇÃO ATRAVÉS DE ATA DE REGISTRO DE PREÇOS P/ AS UNIDADES JUDICIÁRIAS DA CAPITAL E INTERIOR - TRATA-SE 30 uns.  PARA ATENDER A TODAS AS UNIDADES"/>
    <s v="Unidades"/>
    <n v="30"/>
    <s v="Fortalecimento da Estratégia Nacional de TIC e de Proteção de Dados"/>
    <x v="34"/>
    <n v="25000"/>
    <s v="AQUISIÇÃO DE MATERIAIS VISANDO O RESSUPRIMENTO P/ ATENDER ÀS DIVERSAS UNIDADES ADMINISTRATIVAS"/>
    <s v="Média"/>
  </r>
  <r>
    <s v="DSP"/>
    <s v="ADMINISTRATIVO"/>
    <s v="EQUIPAMENTOS COMUNICAÇÃO"/>
    <s v="AQUISIÇÃO DE TV ATRAVÉS DE ATA DE REGISTRO DE PREÇOS P/ AS UNIDADES JUDICIÁRIAS DA CAPITAL E INTERIOR - TRATA-SE 30 uns.  PARA ATENDER A TODAS AS UNIDADES"/>
    <s v="Unidades"/>
    <n v="30"/>
    <s v="Fortalecimento da Estratégia Nacional de TIC e de Proteção de Dados"/>
    <x v="32"/>
    <n v="5418"/>
    <s v="AQUISIÇÃO DE MATERIAIS VISANDO O RESSUPRIMENTO P/ ATENDER ÀS DIVERSAS UNIDADES JUDICIAIS E ADMINISTRATIVAS"/>
    <s v="Média"/>
  </r>
  <r>
    <s v="DSP"/>
    <s v="1º GRAU"/>
    <s v="EQUIPAMENTOS COMUNICAÇÃO"/>
    <s v="AQUISIÇÃO DE TV ATRAVÉS DE ATA DE REGISTRO DE PREÇOS P/ AS UNIDADES JUDICIÁRIAS DA CAPITAL E INTERIOR - TRATA-SE 30 uns.  PARA ATENDER A TODAS AS UNIDADES"/>
    <s v="Unidades"/>
    <n v="30"/>
    <s v="Fortalecimento da Estratégia Nacional de TIC e de Proteção de Dados"/>
    <x v="33"/>
    <n v="16254"/>
    <s v="AQUISIÇÃO DE MATERIAIS VISANDO O RESSUPRIMENTO P/ ATENDER ÀS DIVERSAS UNIDADES JUDICIAIS E ADMINISTRATIVAS"/>
    <s v="Média"/>
  </r>
  <r>
    <s v="DSP"/>
    <s v="2º GRAU"/>
    <s v="EQUIPAMENTOS COMUNICAÇÃO"/>
    <s v="AQUISIÇÃO DE TV ATRAVÉS DE ATA DE REGISTRO DE PREÇOS P/ AS UNIDADES JUDICIÁRIAS DA CAPITAL E INTERIOR - TRATA-SE 30 uns.  PARA ATENDER A TODAS AS UNIDADES"/>
    <s v="Unidades"/>
    <n v="30"/>
    <s v="Fortalecimento da Estratégia Nacional de TIC e de Proteção de Dados"/>
    <x v="34"/>
    <n v="32508"/>
    <s v="AQUISIÇÃO DE MATERIAIS VISANDO O RESSUPRIMENTO P/ ATENDER ÀS DIVERSAS UNIDADES JUDICIAIS E ADMINISTRATIVAS"/>
    <s v="Média"/>
  </r>
  <r>
    <s v="DSP"/>
    <s v="ADMINISTRATIVO"/>
    <s v="EQUIPAMENTOS COMUNICAÇÃO"/>
    <s v="AQUISIÇÃO DE PROJETOR E TELA DE PROJEÇÃO ATRAVÉS DE ATA DE REGISTRO DE PREÇOS P/ AS UNIDADES JUDICIÁRIAS DA CAPITAL E INTERIOR"/>
    <s v="Unidades"/>
    <n v="5"/>
    <s v="Fortalecimento da Estratégia Nacional de TIC e de Proteção de Dados"/>
    <x v="32"/>
    <n v="13000"/>
    <s v="AQUISIÇÃO DE MATERIAIS VISANDO ATENDER ÀS DIVERSAS UNIDADES JUDICIAIS E ADMINISTRATIVAS"/>
    <s v="Média"/>
  </r>
  <r>
    <s v="DSP"/>
    <s v="2º GRAU"/>
    <s v="EQUIPAMENTOS COMUNICAÇÃO"/>
    <s v="AQUISIÇÃO DE RÁDIO TRANSCEPTOR ATRAVÉS DE ATA DE REGISTRO DE PREÇOS P/ AS UNIDADES JUDICIÁRIAS DA CAPITAL E INTERIOR"/>
    <s v="Unidades"/>
    <n v="10"/>
    <s v="Fortalecimento da Estratégia Nacional de TIC e de Proteção de Dados"/>
    <x v="34"/>
    <n v="19740"/>
    <s v="AQUISIÇÃO DE MATERIAIS VISANDO ATENDER AS NECESSIDADES DA GABINETE DE SEGURANÇA INSTITUCIONAL"/>
    <s v="Média"/>
  </r>
  <r>
    <s v="DSP"/>
    <s v="ADMINISTRATIVO"/>
    <s v="EQUIPAMENTOS COMUNICAÇÃO"/>
    <s v="AQUISIÇÃO EQUIPAMENTOS DE RÁDIO E TV P/ AS UNIDADES DA ASCOM E UNICORP - TRATA-SE 151 uns.  PARA ATENDER A TODAS AS UNIDADES"/>
    <s v="Unidades"/>
    <n v="151"/>
    <s v="CUSTEIO/MANUTENÇÃO"/>
    <x v="3"/>
    <n v="415000"/>
    <s v="AQUISIÇÃO DE MATERIAIS VISANDO PROJETO DA ASCOM PARA TV JUSTIÇA"/>
    <s v="Alta"/>
  </r>
  <r>
    <s v="DSP"/>
    <s v="2º GRAU"/>
    <s v="EQUIPAMENTOS COMUNICAÇÃO"/>
    <s v="AQUISIÇÃO EQUIPAMENTOS DE RÁDIO E TV P/ AS UNIDADES DA ASCOM E UNICORP - TRATA-SE 151 uns.  PARA ATENDER A TODAS AS UNIDADES"/>
    <s v="Unidades"/>
    <n v="151"/>
    <s v="Fortalecimento da Estratégia Nacional de TIC e de Proteção de Dados"/>
    <x v="32"/>
    <n v="1585000"/>
    <s v="AQUISIÇÃO DE MATERIAIS VISANDO PROJETO DA ASCOM PARA TV JUSTIÇA"/>
    <s v="Alta"/>
  </r>
  <r>
    <s v="DSP"/>
    <s v="ADMINISTRATIVO"/>
    <s v="EQUIPAMENTO HOSPITALAR"/>
    <s v="AQUISIÇÃO DE CADEIRA DE RODAS ATRAVÉS DE ATA DE REGISTRO DE PREÇOS P/ AS UNIDADES JUDICIÁRIAS DA CAPITAL E INTERIOR"/>
    <s v="Unidades"/>
    <n v="30"/>
    <s v="CUSTEIO/MANUTENÇÃO"/>
    <x v="3"/>
    <n v="37500"/>
    <s v="AQUISIÇÃO DE MATERIAIS VISANDO ATENDER ÀS DIVERSAS UNIDADES ADMINISTRATIVAS"/>
    <s v="Alta"/>
  </r>
  <r>
    <s v="DSP"/>
    <s v="ADMINISTRATIVO"/>
    <s v="MATERIAL BIBLIOGRÁFICO"/>
    <s v="AQUISIÇÃO DE LIVROS - TRATA-SE 80 uns.  PARA ATENDER A TODAS AS UNIDADES"/>
    <s v="Unidades"/>
    <n v="80"/>
    <s v="Fortalecimento da Estratégia Nacional de TIC e de Proteção de Dados"/>
    <x v="32"/>
    <n v="5316"/>
    <s v="AQUISIÇÃO DE MATERIAIS VISANDO ATENDER ÀS NECESSIDADES UNIDADES JUDICIAIS E ADMINISTRATIVAS"/>
    <s v="Média"/>
  </r>
  <r>
    <s v="DSP"/>
    <s v="1º GRAU"/>
    <s v="MATERIAL BIBLIOGRÁFICO"/>
    <s v="AQUISIÇÃO DE LIVROS  - TRATA-SE 80 uns.  PARA ATENDER A TODAS AS UNIDADES"/>
    <s v="Unidades"/>
    <n v="80"/>
    <s v="Fortalecimento da Estratégia Nacional de TIC e de Proteção de Dados"/>
    <x v="33"/>
    <n v="9746"/>
    <s v="AQUISIÇÃO DE MATERIAIS VISANDO ATENDER ÀS NECESSIDADES UNIDADES JUDICIAIS E ADMINISTRATIVAS"/>
    <s v="Média"/>
  </r>
  <r>
    <s v="DSP"/>
    <s v="2º GRAU"/>
    <s v="MATERIAL BIBLIOGRÁFICO"/>
    <s v="AQUISIÇÃO DE LIVROS - TRATA-SE 80 uns.  PARA ATENDER A TODAS AS UNIDADES"/>
    <s v="Unidades"/>
    <n v="80"/>
    <s v="Fortalecimento da Estratégia Nacional de TIC e de Proteção de Dados"/>
    <x v="34"/>
    <n v="2658.3"/>
    <s v="AQUISIÇÃO DE MATERIAIS VISANDO ATENDER ÀS NECESSIDADES UNIDADES JUDICIAIS E ADMINISTRATIVAS"/>
    <s v="Média"/>
  </r>
  <r>
    <s v="DSP"/>
    <s v="ADMINISTRATIVO"/>
    <s v="SISTEMA ADM GERAL"/>
    <s v="FRAGMENTADORA - TRATA-SE 10uns.  PARA ATENDER A TODAS AS UNIDADES"/>
    <s v="Unidades"/>
    <n v="10"/>
    <s v="Fortalecimento da Estratégia Nacional de TIC e de Proteção de Dados"/>
    <x v="32"/>
    <n v="5316"/>
    <s v="AQUISIÇÃO DE MATERIAIS VISANDO O RESSUPRIMENTO P/ ATENDER ÀS DIVERSAS UNIDADES JUDICIAIS E ADMINISTRATIVAS"/>
    <s v="Baixa"/>
  </r>
  <r>
    <s v="DSP"/>
    <s v="1º GRAU"/>
    <s v="SISTEMA ADM GERAL"/>
    <s v="FRAGMENTADORA - TRATA-SE 10uns.  PARA ATENDER A TODAS AS UNIDADES"/>
    <s v="Unidades"/>
    <n v="10"/>
    <s v="Fortalecimento da Estratégia Nacional de TIC e de Proteção de Dados"/>
    <x v="33"/>
    <n v="9746"/>
    <s v="AQUISIÇÃO DE MATERIAIS VISANDO O RESSUPRIMENTO P/ ATENDER ÀS DIVERSAS UNIDADES JUDICIAIS E ADMINISTRATIVAS"/>
    <s v="Baixa"/>
  </r>
  <r>
    <s v="DSP"/>
    <s v="2º GRAU"/>
    <s v="SISTEMA ADM GERAL"/>
    <s v="FRAGMENTADORA - TRATA-SE 10uns.  PARA ATENDER A TODAS AS UNIDADES"/>
    <s v="Unidades"/>
    <n v="10"/>
    <s v="Fortalecimento da Estratégia Nacional de TIC e de Proteção de Dados"/>
    <x v="34"/>
    <n v="2658.3"/>
    <s v="AQUISIÇÃO DE MATERIAIS VISANDO O RESSUPRIMENTO P/ ATENDER ÀS DIVERSAS UNIDADES JUDICIAIS E ADMINISTRATIVAS"/>
    <s v="Baixa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6">
  <r>
    <x v="0"/>
    <x v="0"/>
    <s v="PASSAGENS AÉREAS"/>
    <s v="CONTRATO DE PRESTAÇÃO DE SERVIÇOS, QUE TEM POR OBJETO FORNECIMENTO DE PASSAGENS AÉREAS NACIONAIS E INTERNACIONAIS, CONSISTENTES EM RESERVA, MARCAÇÃO, EMISSÃO, REMARCAÇÃO OU ALTERAÇÃO, CANCELAMENTO, REEMBOLSO COM ENTREGA DE BILHETES."/>
    <s v="Contrato"/>
    <n v="1"/>
    <s v="Enfrentamento à Corrupção, à Improbidade Administrativa e aos Ilícitos Eleitorais"/>
    <n v="4391"/>
    <n v="380000"/>
    <s v="DESPESA DE NATUREZA CONTÍNUA PARA REALIZAÇÃO DAS ATRIBUIÇÕES REGIMENTAIS DA CGJ - EFETUAR CORREIÇÕES, SINDICÂNCIAS E FISCALIZAÇÃO DOS SERVIÇOS JUDICIÁRIOS, VISANDO ASSEGURAR O DESEMPENHO LEGAL DAS ATIVIDADES DA CORREGEDORIA GERAL DE JUSTIÇA. "/>
    <s v="Alta"/>
  </r>
  <r>
    <x v="0"/>
    <x v="0"/>
    <s v="PASSAGENS TERRESTRES"/>
    <s v="CONTRATO DE PRESTAÇÃO DE SERVIÇOS, QUE TEM POR OBJETO FORNECIMENTO DE PASSAGENS TERRESTRES NACIONAIS, CONSISTENTES EM RESERVA, MARCAÇÃO, EMISSÃO, REMARCAÇÃO OU ALTERAÇÃO, CANCELAMENTO, REEMBOLSO COM ENTREGA DE BILHETES."/>
    <s v="Contrato"/>
    <n v="1"/>
    <s v="Enfrentamento à Corrupção, à Improbidade Administrativa e aos Ilícitos Eleitorais"/>
    <n v="4391"/>
    <n v="10000"/>
    <s v="DESPESA DE NATUREZA CONTÍNUA PARA REALIZAÇÃO DAS ATRIBUIÇÕES REGIMENTAIS DA CGJ - EFETUAR CORREIÇÕES, SINDICÂNCIAS E FISCALIZAÇÃO DOS SERVIÇOS JUDICIÁRIOS, VISANDO ASSEGURAR O DESEMPENHO LEGAL DAS ATIVIDADES DA CORREGEDORIA GERAL DE JUSTIÇA. "/>
    <s v="Média"/>
  </r>
  <r>
    <x v="0"/>
    <x v="0"/>
    <s v="SERVIÇOS DE TERCEIROS – PESSOA JURÍDICA"/>
    <s v="AQUISIÇÃO DE SERVIÇOS E INFRA-ESTRUTURA PARA REALIZAÇÃO DE EVENTOS"/>
    <s v="Contrato"/>
    <n v="1"/>
    <s v="Enfrentamento à Corrupção, à Improbidade Administrativa e aos Ilícitos Eleitorais"/>
    <n v="4391"/>
    <n v="150000"/>
    <s v="NECESSIDADE FUTURA DE EVENTUAL FORNECIMENTO DE BENS E PRESTAÇÃO DE SERVIÇOS, PLANEJAMENTO, COORDENAÇÃO, ORGANIZAÇÃO, MONTAGEM, EXECUÇÃO E ACOMPANHAMENTO DE EVENTOS DE INTERESSE INSTITUCIONAL DAS CORREGEDORIAS GERAL DA JUSTIÇA, NO ÂMBITO DA CAPITAL E INTERIOR, COM FORNECIMENTO DE TODA INFRAESTRUTURA NECESSÁRIA. "/>
    <s v="Média"/>
  </r>
  <r>
    <x v="0"/>
    <x v="0"/>
    <s v="SERVIÇOS DE TERCEIROS – PESSOA FÍSICA"/>
    <s v="AQUISIÇÃO DE SERVIÇOS E INFRA-ESTRUTURA PARA REALIZAÇÃO DE EVENTOS"/>
    <s v="Contrato"/>
    <n v="1"/>
    <s v="Enfrentamento à Corrupção, à Improbidade Administrativa e aos Ilícitos Eleitorais"/>
    <n v="4391"/>
    <n v="50000"/>
    <s v="NECESSIDADE FUTURA DE EVENTUAL CONTRATAÇÃO DE PRESTADORES DE SERVIÇOS E/OU PROFISSIONAIS ESPECIALIZADOS PARA CAPACITAÇÃO E TREINAMENTO DE SERVIDORES DA CORREGEDORIA GERAL DA JUSTIÇA, NO ÂMBITO DA CAPITAL E INTERIOR. "/>
    <s v="Média"/>
  </r>
  <r>
    <x v="0"/>
    <x v="1"/>
    <s v="PASSAGENS AÉREAS"/>
    <s v="CONTRATO DE PRESTAÇÃO DE SERVIÇOS, QUE TEM POR OBJETO FORNECIMENTO DE PASSAGENS AÉREAS NACIONAIS E INTERNACIONAIS, CONSISTENTES EM RESERVA, MARCAÇÃO, EMISSÃO, REMARCAÇÃO OU ALTERAÇÃO, CANCELAMENTO, REEMBOLSO COM ENTREGA DE BILHETES."/>
    <s v="Contrato"/>
    <n v="1"/>
    <s v="Enfrentamento à Corrupção, à Improbidade Administrativa e aos Ilícitos Eleitorais"/>
    <n v="4027"/>
    <n v="380000"/>
    <s v="DESPESA DE NATUREZA CONTÍNUA PARA REALIZAÇÃO DAS ATRIBUIÇÕES REGIMENTAIS DA CGJ - EFETUAR CORREIÇÕES, SINDICÂNCIAS E FISCALIZAÇÃO DOS SERVIÇOS JUDICIÁRIOS, VISANDO ASSEGURAR O DESEMPENHO LEGAL DAS ATIVIDADES DA CORREGEDORIA DAS COMARCAS DO INTERIOR."/>
    <s v="Alta"/>
  </r>
  <r>
    <x v="0"/>
    <x v="1"/>
    <s v="PASSAGENS TERRESTRES"/>
    <s v="CONTRATO DE PRESTAÇÃO DE SERVIÇOS, QUE TEM POR OBJETO FORNECIMENTO DE PASSAGENS TERRESTRES NACIONAIS, CONSISTENTES EM RESERVA, MARCAÇÃO, EMISSÃO, REMARCAÇÃO OU ALTERAÇÃO, CANCELAMENTO, REEMBOLSO COM ENTREGA DE BILHETES."/>
    <s v="Contrato"/>
    <n v="1"/>
    <s v="Enfrentamento à Corrupção, à Improbidade Administrativa e aos Ilícitos Eleitorais"/>
    <n v="4027"/>
    <n v="10000"/>
    <s v="DESPESA DE NATUREZA CONTÍNUA PARA REALIZAÇÃO DAS ATRIBUIÇÕES REGIMENTAIS DA CGJ - EFETUAR CORREIÇÕES, SINDICÂNCIAS E FISCALIZAÇÃO DOS SERVIÇOS JUDICIÁRIOS, VISANDO ASSEGURAR O DESEMPENHO LEGAL DAS ATIVIDADES DA CORREGEDORIA DAS COMARCAS DO INTERIOR."/>
    <s v="Média"/>
  </r>
  <r>
    <x v="0"/>
    <x v="1"/>
    <s v="SERVIÇOS DE TERCEIROS – PESSOA JURÍDICA"/>
    <s v="AQUISIÇÃO DE SERVIÇOS E INFRA-ESTRUTURA PARA REALIZAÇÃO DE EVENTOS"/>
    <s v="Contrato"/>
    <n v="1"/>
    <s v="Enfrentamento à Corrupção, à Improbidade Administrativa e aos Ilícitos Eleitorais"/>
    <n v="4027"/>
    <n v="150000"/>
    <s v="NECESSIDADE FUTURA DE EVENTUAL FORNECIMENTO DE BENS E PRESTAÇÃO DE SERVIÇOS, PLANEJAMENTO, COORDENAÇÃO, ORGANIZAÇÃO, MONTAGEM, EXECUÇÃO E ACOMPANHAMENTO DE EVENTOS DE INTERESSE INSTITUCIONAL DAS CORREGEDORIAS GERAL DA JUSTIÇA, NO ÂMBITO DA CAPITAL E INTERIOR, COM FORNECIMENTO DE TODA INFRAESTRUTURA NECESSÁRIA. "/>
    <s v="Média"/>
  </r>
  <r>
    <x v="0"/>
    <x v="1"/>
    <s v="SERVIÇOS DE TERCEIROS – PESSOA FÍSICA"/>
    <s v="AQUISIÇÃO DE SERVIÇOS E INFRA-ESTRUTURA PARA REALIZAÇÃO DE EVENTOS"/>
    <s v="Contrato"/>
    <n v="1"/>
    <s v="Enfrentamento à Corrupção, à Improbidade Administrativa e aos Ilícitos Eleitorais"/>
    <n v="4027"/>
    <n v="50000"/>
    <s v="NECESSIDADE FUTURA DE EVENTUAL CONTRATAÇÃO DE PRESTADORES DE SERVIÇOS E/OU PROFISSIONAIS ESPECIALIZADOS PARA CAPACITAÇÃO E TREINAMENTO DE SERVIDORES DA CORREGEDORIA GERAL DA JUSTIÇA, NO ÂMBITO DA CAPITAL E INTERIOR. "/>
    <s v="Média"/>
  </r>
  <r>
    <x v="1"/>
    <x v="2"/>
    <s v="CONTRATO DE PRESTAÇÃO DE SERVIÇOS BANCÁRIOS"/>
    <s v="PRESTAÇÃO DE SERVIÇOS BANCÁRIOS, INCLUINDO O PAGAMENTO DA FOLHA DE PESSOAL DE TODOS OS MAGISTRADOS, SERVIDORES ATIVOS, INATIVOS E PENSIONISTAS, A CENTRALIZAÇÃO DO PAGAMENTO DOS FORNECEDORES, BENS, SERVIÇOS E INSUMOS."/>
    <s v="Contrato"/>
    <n v="1"/>
    <s v="Aperfeiçoamento da Gestão Orçamentária e Financeira"/>
    <s v="Não se aplica"/>
    <n v="0"/>
    <s v="PARA REALIZAR O PAGAMENTO DA FOLHA DE PESSOAL E DOS FORNECEDORES.                          OBS: CONTRATO DE CAPTAÇÃO DE RECEITA."/>
    <s v="Alta"/>
  </r>
  <r>
    <x v="1"/>
    <x v="2"/>
    <s v="CONTRATO DE SERVIÇOS DE CONSULTORIA"/>
    <s v="PRESTAR SERVIÇOS CONTINUADOS DE CONSULTORIA"/>
    <s v="Contrato"/>
    <n v="1"/>
    <s v="CUSTEIO/MANUTENÇÃO"/>
    <n v="2000"/>
    <n v="7188"/>
    <s v="SERVIÇOS CONTINUADOS DE CONSULTORIA, MEDIANTE LICENÇA ANUAL DE USO DO SOFTWARE DENOMINADO “GESTÃO TRIBUTÁRIA”, VOLTADA A PRESTAÇÃO DOS SERVIÇOS DA ÁREA DE RETENÇÕES TRIBUTÁRIAS. "/>
    <s v="Alta"/>
  </r>
  <r>
    <x v="1"/>
    <x v="2"/>
    <s v="CONTRATO DE PRESTAÇÃO DE SERVIÇOS BANCÁRIOS"/>
    <s v="PRESTAÇÃO DE SERVIÇOS, COMO AGENTE EXCLUSIVO PARA A CAPTAÇÃO E ADMINISTRAÇÃO DOS DEPÓSITOS JUDICIAIS, ADMINISTRATIVOS E FIANÇAS, BEM COMO DOS RECURSOS DESTINADOS AO PAGAMENTO DE PRECATÓRIOS E RPVS"/>
    <s v="Contrato"/>
    <n v="1"/>
    <s v="Aperfeiçoamento da Gestão Orçamentária e Financeira"/>
    <s v="Não se aplica"/>
    <n v="0"/>
    <s v="CAPTAÇÃO E ADMINISTRAÇÃO DOS DEPÓSITOS JUDICIAIS                  OBS: CONTRATO DE CAPTAÇÃO DE RECEITA"/>
    <s v="Alta"/>
  </r>
  <r>
    <x v="1"/>
    <x v="2"/>
    <s v="TERMO DE COOPERAÇÃO TÉCNICA PARA PRESTAÇÃO DE SERVIÇOS BANCÁRIOS"/>
    <s v="TERMO DE COOPERAÇÃO TÉCNICA PARA O ESTABELECIMENTO DE CRITÉRIOS E PROCEDIMENTOS PARA ABERTURA AUTOMATIZADA DE CONTAS BANCÁRIAS ESPECÍFICAS DESTINADAS A ABRIGAR OS RECURSOS RETIDOS DE RUBRICAS CONSTANTES DA PLANILHA DE CUSTOS E FORMAÇÃO DE PREÇOS DE CONTRATOS FIRMADOS PELO TRIBUNAL, MEDIANTE AS CONDIÇÕES PREVISTAS NO DECRETO JUDICIÁRIO Nº. 62, DE 06/02/2019."/>
    <s v="Contrato"/>
    <n v="1"/>
    <s v="Aperfeiçoamento da Gestão Orçamentária e Financeira"/>
    <s v="Não se aplica"/>
    <n v="0"/>
    <s v="OBS: CONTRATO DE CAPTAÇÃO DE RECEITA"/>
    <s v="Alta"/>
  </r>
  <r>
    <x v="2"/>
    <x v="2"/>
    <s v="CONTRATO DE AGUA"/>
    <s v="FORNEC. E DISTRIBUIÇÃO DE GARRAFÕES DE AGUA POTAVEL SEM GAS - TRATA-SE DE UM ÚNICO CONTRATO PARA ATENDER TODAS AS UNIDADES SOLICITANTES"/>
    <s v="Contrato"/>
    <n v="1"/>
    <s v="CUSTEIO/MANUTENÇÃO"/>
    <n v="2000"/>
    <n v="40500"/>
    <s v="FORNEC. POR DEMANDA DE ÁGUA MINERAL PARA UNID. JUDICIARIAS"/>
    <s v="Alta"/>
  </r>
  <r>
    <x v="2"/>
    <x v="1"/>
    <s v="CONTRATO DE AGUA"/>
    <s v="FORNEC. E DISTRIBUIÇÃO DE GARRAFÕES DE AGUA POTAVEL SEM GAS - TRATA-SE DE UM ÚNICO CONTRATO PARA ATENDER TODAS AS UNIDADES SOLICITANTES"/>
    <s v="Contrato"/>
    <n v="1"/>
    <s v="CUSTEIO/MANUTENÇÃO"/>
    <n v="2030"/>
    <n v="162000"/>
    <s v="FORNEC. POR DEMANDA DE ÁGUA MINERAL PARA UNID. JUDICIARIAS"/>
    <s v="Alta"/>
  </r>
  <r>
    <x v="2"/>
    <x v="0"/>
    <s v="CONTRATO DE AGUA"/>
    <s v="FORNEC. E DISTRIBUIÇÃO DE GARRAFÕES DE AGUA POTAVEL SEM GAS - TRATA-SE DE UM ÚNICO CONTRATO PARA ATENDER TODAS AS UNIDADES SOLICITANTES"/>
    <s v="Contrato"/>
    <n v="1"/>
    <s v="CUSTEIO/MANUTENÇÃO"/>
    <n v="2031"/>
    <n v="202500"/>
    <s v="FORNEC. POR DEMANDA DE ÁGUA MINERAL PARA UNID. JUDICIARIAS"/>
    <s v="Alta"/>
  </r>
  <r>
    <x v="2"/>
    <x v="1"/>
    <s v="CONTRATO DE LOCAÇÃO"/>
    <s v="LOCAÇÃO DE IMÓVEL /CAPITAL"/>
    <s v="Contrato"/>
    <n v="6"/>
    <s v="CUSTEIO/MANUTENÇÃO"/>
    <n v="2030"/>
    <n v="237600"/>
    <s v="LOCAÇÃO DE IMÓVEL PARA FUNC. DE UNIDADES JUDUCIÁRIAS"/>
    <s v="Alta"/>
  </r>
  <r>
    <x v="2"/>
    <x v="1"/>
    <s v="CONTRATO DE LOCAÇÃO"/>
    <s v="LOC. DE IMÓVEL – INTERIOR"/>
    <s v="Contrato"/>
    <n v="16"/>
    <s v="CUSTEIO/MANUTENÇÃO"/>
    <n v="2030"/>
    <n v="420000"/>
    <s v="LOCAÇÃO DE IMÓVEL PARA FUNC. DE UNIDADES JUDUCIÁRIAS"/>
    <s v="Alta"/>
  </r>
  <r>
    <x v="2"/>
    <x v="2"/>
    <s v="CONTRATO DE SEGURANÇA"/>
    <s v="SERVIÇOS DE VIGILANCIA ARMADA "/>
    <s v="Contrato"/>
    <n v="1"/>
    <s v="CUSTEIO/MANUTENÇÃO"/>
    <n v="2000"/>
    <n v="468000"/>
    <s v="SERV.ESPECIALIZADOS E COTINUADOS DE VIGILANCIA PATRIMONIAL ARMADA"/>
    <s v="Alta"/>
  </r>
  <r>
    <x v="2"/>
    <x v="2"/>
    <s v="CONTRATO DE COPEIRAGEM"/>
    <s v="SERVIÇOS ESP. E CONT. DE COPEIRAGEM COM FORNECIMENTO DE INSUMOS - TRATA-SE DE UM ÚNICO CONTRATO PARA ATENDER TODAS AS UNIDADES SOLICITANTES"/>
    <s v="Contrato"/>
    <n v="1"/>
    <s v="CUSTEIO/MANUTENÇÃO"/>
    <n v="2000"/>
    <n v="193416"/>
    <s v="SERV. DE COPEIRAGEM COM  FORNEC. DE INSUMOS"/>
    <s v="Alta"/>
  </r>
  <r>
    <x v="2"/>
    <x v="1"/>
    <s v="CONTRATO DE COPEIRAGEM"/>
    <s v="SERVIÇOS ESP. E CONT. DE COPEIRAGEM COM FORNECIMENTO DE INSUMOS - TRATA-SE DE UM ÚNICO CONTRATO PARA ATENDER TODAS AS UNIDADES SOLICITANTES"/>
    <s v="Contrato"/>
    <n v="1"/>
    <s v="CUSTEIO/MANUTENÇÃO"/>
    <n v="2030"/>
    <n v="810000"/>
    <s v="SERV. DE COPEIRAGEM COM  FORNEC. DE INSUMOS"/>
    <s v="Alta"/>
  </r>
  <r>
    <x v="2"/>
    <x v="0"/>
    <s v="CONTRATO DE COPEIRAGEM"/>
    <s v="SERVIÇOS ESP. E CONT. DE COPEIRAGEM COM FORNECIMENTO DE INSUMOS - TRATA-SE DE UM ÚNICO CONTRATO PARA ATENDER TODAS AS UNIDADES SOLICITANTES"/>
    <s v="Contrato"/>
    <n v="1"/>
    <s v="CUSTEIO/MANUTENÇÃO"/>
    <n v="2031"/>
    <n v="135000"/>
    <s v="SERV. DE COPEIRAGEM COM  FORNEC. DE INSUMOS"/>
    <s v="Alta"/>
  </r>
  <r>
    <x v="2"/>
    <x v="2"/>
    <s v="CONTRATO DE PORTARIA"/>
    <s v="SERVIÇOS DE CONTROLE DE ACESSO DE PESSOAS/MATERIAIS/VEÍCULOS - TRATA-SE DE 5 (CINCO) CONTRATOS REGIONALIZADOS PARA ATENDER A TODAS AS UNIDADES SOLCITANTES"/>
    <s v="Contrato"/>
    <n v="5"/>
    <s v="CUSTEIO/MANUTENÇÃO"/>
    <n v="2000"/>
    <n v="287844"/>
    <s v="SERV.DE CONTROLE DE ACESSO DE PESSOAS, VEICULOS EM UNID. JUDICIARIAS"/>
    <s v="Alta"/>
  </r>
  <r>
    <x v="2"/>
    <x v="1"/>
    <s v="CONTRATO DE PORTARIA"/>
    <s v="SERVIÇOS DE CONTROLE DE ACESSO DE PESSOAS/MATERIAIS/VEÍCULOS - TRATA-SE DE 5 (CINCO) CONTRATOS REGIONALIZADOS PARA ATENDER A TODAS AS UNIDADES SOLCITANTES"/>
    <s v="Contrato"/>
    <n v="5"/>
    <s v="CUSTEIO/MANUTENÇÃO"/>
    <n v="2030"/>
    <n v="10387728"/>
    <s v="SERV.DE CONTROLE DE ACESSO DE PESSOAS, VEICULOS EM UNID. JUDICIARIAS"/>
    <s v="Alta"/>
  </r>
  <r>
    <x v="2"/>
    <x v="0"/>
    <s v="CONTRATO DE PORTARIA"/>
    <s v="SERVIÇOS DE CONTROLE DE ACESSO DE PESSOAS/MATERIAIS/VEÍCULOS - TRATA-SE DE 5 (CINCO) CONTRATOS REGIONALIZADOS PARA ATENDER A TODAS AS UNIDADES SOLCITANTES"/>
    <s v="Contrato"/>
    <n v="5"/>
    <s v="CUSTEIO/MANUTENÇÃO"/>
    <n v="2031"/>
    <n v="675684"/>
    <s v="SERV.DE CONTROLE DE ACESSO DE PESSOAS, VEICULOS EM UNID. JUDICIARIAS"/>
    <s v="Alta"/>
  </r>
  <r>
    <x v="2"/>
    <x v="2"/>
    <s v="CONTRATO DE RECEPÇÃO"/>
    <s v="SERVIÇOS ESPECIALIZADOS DE RECEPCIONISTAS - TRATA-SE DE UM ÚNICO CONTRATO PARA ATENDER TODAS AS UNIDADES SOLICITANTES"/>
    <s v="Contrato"/>
    <n v="1"/>
    <s v="CUSTEIO/MANUTENÇÃO"/>
    <n v="2000"/>
    <n v="203152"/>
    <s v="SERV. ESPECIALIZADOS E COTINUADOS DE RECEPÇAO  EM UNID. JUDICIÁRIAS"/>
    <s v="Alta"/>
  </r>
  <r>
    <x v="2"/>
    <x v="1"/>
    <s v="CONTRATO DE RECEPÇÃO"/>
    <s v="SERVIÇOS ESPECIALIZADOS DE RECEPCIONISTAS - TRATA-SE DE UM ÚNICO CONTRATO PARA ATENDER TODAS AS UNIDADES SOLICITANTES"/>
    <s v="Contrato"/>
    <n v="1"/>
    <s v="CUSTEIO/MANUTENÇÃO"/>
    <n v="2030"/>
    <n v="711030"/>
    <s v="SERV. ESPECIALIZADOS E COTINUADOS DE RECEPÇAO  EM UNID. JUDICIÁRIAS"/>
    <s v="Alta"/>
  </r>
  <r>
    <x v="2"/>
    <x v="0"/>
    <s v="CONTRATO DE RECEPÇÃO"/>
    <s v="SERVIÇOS ESPECIALIZADOS DE RECEPCIONISTAS - TRATA-SE DE UM ÚNICO CONTRATO PARA ATENDER TODAS AS UNIDADES SOLICITANTES"/>
    <s v="Contrato"/>
    <n v="1"/>
    <s v="CUSTEIO/MANUTENÇÃO"/>
    <n v="2031"/>
    <n v="2471678"/>
    <s v="SERV. ESPECIALIZADOS E COTINUADOS DE RECEPÇAO  EM UNID. JUDICIÁRIAS"/>
    <s v="Alta"/>
  </r>
  <r>
    <x v="2"/>
    <x v="2"/>
    <s v="CONTRATO DE CARGA/DESCARGA"/>
    <s v="SERVIÇOS CONTINUADOS DE APOIO E MOVIMENTAÇÃO DE BENS"/>
    <s v="Contrato"/>
    <n v="1"/>
    <s v="CUSTEIO/MANUTENÇÃO"/>
    <n v="2000"/>
    <n v="537720"/>
    <s v="SERV.ESPECIALIZADOS E CONTINUADOS DE APOIO A MOVIMENTAÇÃO DE BENS"/>
    <s v="Alta"/>
  </r>
  <r>
    <x v="2"/>
    <x v="0"/>
    <s v="SERVIÇOS DE AUDIO E SOM"/>
    <s v="SERVIÇOS ESPECIALIZADOS E CONTINUADOS DE OPERAÇÃO DE SOM"/>
    <s v="Contrato"/>
    <n v="1"/>
    <s v="CUSTEIO/MANUTENÇÃO"/>
    <n v="2031"/>
    <n v="229800"/>
    <s v="SERVIÇOS ESPECIALIZADOS E CONTINUADOS DE OPERAÇÃO DE SOM"/>
    <s v="Alta"/>
  </r>
  <r>
    <x v="2"/>
    <x v="2"/>
    <s v="CONTRATO CONDUÇÃO DE VEICULOS"/>
    <s v="SERV.ESPECIALIZADOS E CONTINUADOS DE CONDUÇÃO DE VEICULO - TRATA-SE DE UM ÚNICO CONTRATO PARA ATENDER TODAS AS UNIDADES SOLICITANTES"/>
    <s v="Contrato"/>
    <n v="1"/>
    <s v="CUSTEIO/MANUTENÇÃO"/>
    <n v="2000"/>
    <n v="3779192"/>
    <s v="SERV.ESPECIALIZADOS E CONTINUADOS DE CONDUÇÃO DE VEÍCULOS"/>
    <s v="Alta"/>
  </r>
  <r>
    <x v="2"/>
    <x v="1"/>
    <s v="CONTRATO CONDUÇÃO DE VEICULOS"/>
    <s v="SERV.ESPECIALIZADOS E CONTINUADOS DE CONDUÇÃO DE VEICULO - TRATA-SE DE UM ÚNICO CONTRATO PARA ATENDER TODAS AS UNIDADES SOLICITANTES"/>
    <s v="Contrato"/>
    <n v="1"/>
    <s v="CUSTEIO/MANUTENÇÃO"/>
    <n v="2030"/>
    <n v="4470084"/>
    <s v="SERV.ESPECIALIZADOS E CONTINUADOS DE CONDUÇÃO DE VEÍCULOS"/>
    <s v="Alta"/>
  </r>
  <r>
    <x v="2"/>
    <x v="0"/>
    <s v="CONTRATO CONDUÇÃO DE VEICULOS"/>
    <s v="SERV.ESPECIALIZADOS E CONTINUADOS DE CONDUÇÃO DE VEICULO - TRATA-SE DE UM ÚNICO CONTRATO PARA ATENDER TODAS AS UNIDADES SOLICITANTES"/>
    <s v="Contrato"/>
    <n v="1"/>
    <s v="CUSTEIO/MANUTENÇÃO"/>
    <n v="2031"/>
    <n v="3749524"/>
    <s v="SERV.ESPECIALIZADOS E CONTINUADOS DE CONDUÇÃO DE VEÍCULOS"/>
    <s v="Alta"/>
  </r>
  <r>
    <x v="2"/>
    <x v="2"/>
    <s v="CONTRATO DE JARDINAGEM"/>
    <s v="SERV.ESP. E CONT.C/FORNEC. DE MATERIAL PARA  JARDINS"/>
    <s v="Contrato"/>
    <n v="1"/>
    <s v="CUSTEIO/MANUTENÇÃO"/>
    <n v="2000"/>
    <n v="540000"/>
    <s v="SERV.ESPECIALIZADOS E CONTINUIDADOS DE JARDINAGEM COM FORNEC.DE MATERIAL"/>
    <s v="Alta"/>
  </r>
  <r>
    <x v="2"/>
    <x v="1"/>
    <s v="CONTRATOMONITORAMENTO"/>
    <s v="SERV.ESPECIALIZADOS E CONTINUADOS DE MONIT.ELETRONICO"/>
    <s v="Contrato"/>
    <n v="1"/>
    <s v="CUSTEIO/MANUTENÇÃO"/>
    <n v="2030"/>
    <n v="744108"/>
    <s v="SERV. ESPECIALIZADOS E CONTINUADOS DE MONITORAMENTO ELETRONICO"/>
    <s v="Alta"/>
  </r>
  <r>
    <x v="2"/>
    <x v="2"/>
    <s v="CAPACTAÇÃO E DEMANDAS"/>
    <s v="SERV.ESP. DE AGENCIAMENTO  INTERMEDIÁRIO DE DEMANDAS"/>
    <s v="Contrato"/>
    <n v="1"/>
    <s v="CUSTEIO/MANUTENÇÃO"/>
    <n v="2000"/>
    <n v="767352"/>
    <s v="SERV.ESPECIALIZADOS E CONTINUADOS DE CAPTAÇÃO E AGENC. DE DEMANDAS"/>
    <s v="Alta"/>
  </r>
  <r>
    <x v="2"/>
    <x v="2"/>
    <s v="CONTRATO DE LAVAGEM "/>
    <s v="SERV. DE LAVAGEM DE CARPETES,TAPETES POLTRONAS ETC. - TRATA-SE DE UM ÚNICO CONTRATO PARA ATENDER TODAS AS UNIDADES SOLICITANTES"/>
    <s v="Contrato"/>
    <n v="1"/>
    <s v="CUSTEIO/MANUTENÇÃO"/>
    <n v="2000"/>
    <n v="30498"/>
    <s v="SERVIÇOS DE LAVAGEM DE TAPETES, CARPETES POR DEMANDA"/>
    <s v="Alta"/>
  </r>
  <r>
    <x v="2"/>
    <x v="1"/>
    <s v="CONTRATO DE LAVAGEM "/>
    <s v="SERV. DE LAVAGEM DE CARPETES,TAPETES POLTRONAS ETC. - TRATA-SE DE UM ÚNICO CONTRATO PARA ATENDER TODAS AS UNIDADES SOLICITANTES"/>
    <s v="Contrato"/>
    <n v="1"/>
    <s v="CUSTEIO/MANUTENÇÃO"/>
    <n v="2030"/>
    <n v="30497"/>
    <s v="SERVIÇOS DE LAVAGEM DE TAPETES, CARPETES POR DEMANDA"/>
    <s v="Alta"/>
  </r>
  <r>
    <x v="2"/>
    <x v="0"/>
    <s v="CONTRATO DE LAVAGEM "/>
    <s v="SERV. DE LAVAGEM DE CARPETES,TAPETES POLTRONAS ETC. - TRATA-SE DE UM ÚNICO CONTRATO PARA ATENDER TODAS AS UNIDADES SOLICITANTES"/>
    <s v="Contrato"/>
    <n v="1"/>
    <s v="CUSTEIO/MANUTENÇÃO"/>
    <n v="2031"/>
    <n v="40663"/>
    <s v="SERVIÇOS DE LAVAGEM DE TAPETES, CARPETES POR DEMANDA"/>
    <s v="Alta"/>
  </r>
  <r>
    <x v="2"/>
    <x v="2"/>
    <s v="CONTRATO DE CONTROLE DE PRAGA"/>
    <s v="SERVIÇOS DE DESRATINIZAÇÃO, DESCUPINIZAÇÃO - TRATA-SE DE UM ÚNICO CONTRATO PARA ATENDER TODAS AS UNIDADES SOLICITANTES"/>
    <s v="Contrato"/>
    <n v="1"/>
    <s v="CUSTEIO/MANUTENÇÃO"/>
    <n v="2000"/>
    <n v="23295"/>
    <s v="SERV. DE DESCUPINIZAÇAO  E DESRATINIZAÇÃO, POR DEMANDA EM U. DO P.J."/>
    <s v="Alta"/>
  </r>
  <r>
    <x v="2"/>
    <x v="1"/>
    <s v="CONTRATO DE CONTROLE DE PRAGA"/>
    <s v="SERVIÇOS DE DESRATINIZAÇÃO, DESCUPINIZAÇÃO - TRATA-SE DE UM ÚNICO CONTRATO PARA ATENDER TODAS AS UNIDADES SOLICITANTES"/>
    <s v="Contrato"/>
    <n v="1"/>
    <s v="CUSTEIO/MANUTENÇÃO"/>
    <n v="2030"/>
    <n v="52430"/>
    <s v="SERV. DE DESCUPINIZAÇAO  E DESRATINIZAÇÃO, POR DEMANDA EM U. DO P.J."/>
    <s v="Alta"/>
  </r>
  <r>
    <x v="2"/>
    <x v="0"/>
    <s v="CONTRATO DE CONTROLE DE PRAGA"/>
    <s v="SERVIÇOS DE DESRATINIZAÇÃO, DESCUPINIZAÇÃO - TRATA-SE DE UM ÚNICO CONTRATO PARA ATENDER TODAS AS UNIDADES SOLICITANTES"/>
    <s v="Contrato"/>
    <n v="1"/>
    <s v="CUSTEIO/MANUTENÇÃO"/>
    <n v="2031"/>
    <n v="40775"/>
    <s v="SERV. DE DESCUPINIZAÇAO  E DESRATINIZAÇÃO, POR DEMANDA EM U. DO P.J."/>
    <s v="Alta"/>
  </r>
  <r>
    <x v="2"/>
    <x v="1"/>
    <s v="CONTRATO DE SERVIÇOS GRÁFICOS"/>
    <s v="SERVIÇOS DE ENCADERNAÇÃO E IMPRESSAO GRAFICA - TRATA-SE DE UM ÚNICO CONTRATO PARA ATENDER TODAS AS UNIDADES SOLICITANTES"/>
    <s v="Contrato"/>
    <n v="1"/>
    <s v="CUSTEIO/MANUTENÇÃO"/>
    <n v="2030"/>
    <n v="300000"/>
    <s v="IMPRESSAO E ENCADERNAÇÃO GRÁFICA POR DEMANDA"/>
    <s v="Alta"/>
  </r>
  <r>
    <x v="2"/>
    <x v="0"/>
    <s v="CONTRATO DE SERVIÇOS GRÁFICOS"/>
    <s v="SERVIÇOS DE ENCADERNAÇÃO E IMPRESSAO GRAFICA - TRATA-SE DE UM ÚNICO CONTRATO PARA ATENDER TODAS AS UNIDADES SOLICITANTES"/>
    <s v="Contrato"/>
    <n v="1"/>
    <s v="CUSTEIO/MANUTENÇÃO"/>
    <n v="2031"/>
    <n v="240000"/>
    <s v="IMPRESSAO E ENCADERNAÇÃO GRÁFICA POR DEMANDA"/>
    <s v="Alta"/>
  </r>
  <r>
    <x v="2"/>
    <x v="2"/>
    <s v="CONTRATO DE LOCAÇÃO"/>
    <s v="SERV.ESPECIALIZADOES CONTINUADOS DE LOCAÇÃO DE VEÍCULOS - TRATA-SE DE UM ÚNICO CONTRATO PARA ATENDER TODAS AS UNIDADES SOLICITANTES"/>
    <s v="Contrato"/>
    <n v="1"/>
    <s v="CUSTEIO/MANUTENÇÃO"/>
    <n v="2000"/>
    <n v="1600000"/>
    <s v="REDUÇÃO DE DESPESAS COM COMBUSTÍVEIS,.LOCAÇÃO E MANUT.DE VEICULOS. "/>
    <s v="Alta"/>
  </r>
  <r>
    <x v="2"/>
    <x v="1"/>
    <s v="CONTRATO DE LOCAÇÃO"/>
    <s v="SERV.ESPECIALIZADOES CONTINUADOS DE LOCAÇÃO DE VEÍCULOS - TRATA-SE DE UM ÚNICO CONTRATO PARA ATENDER TODAS AS UNIDADES SOLICITANTES"/>
    <s v="Contrato"/>
    <n v="1"/>
    <s v="CUSTEIO/MANUTENÇÃO"/>
    <n v="2030"/>
    <n v="1100000"/>
    <s v="REDUÇÃO DE DESPESAS COM COMBUSTÍVEIS,.LOCAÇÃO E MANUT.DE VEICULOS. "/>
    <s v="Alta"/>
  </r>
  <r>
    <x v="2"/>
    <x v="0"/>
    <s v="CONTRATO DE LOCAÇÃO"/>
    <s v="SERV.ESPECIALIZADOES CONTINUADOS DE LOCAÇÃO DE VEÍCULOS - TRATA-SE DE UM ÚNICO CONTRATO PARA ATENDER TODAS AS UNIDADES SOLICITANTES"/>
    <s v="Contrato"/>
    <n v="1"/>
    <s v="CUSTEIO/MANUTENÇÃO"/>
    <n v="2031"/>
    <n v="786124"/>
    <s v="REDUÇÃO DE DESPESAS COM COMBUSTÍVEIS,.LOCAÇÃO E MANUT.DE VEICULOS. "/>
    <s v="Alta"/>
  </r>
  <r>
    <x v="2"/>
    <x v="2"/>
    <s v="CONTRATO DE LIMPEZA"/>
    <s v="SERVIÇOS DE LIMPEZA COM FORNEC. DE MATERIAIS  CAP E INTERIOR - TRATA-SE DE 6 (SEIS) CONTRATOS REGIONALIZADOS PARA ATENDER A TODAS AS UNIDADES SOLCITANTES"/>
    <s v="Contrato"/>
    <n v="6"/>
    <s v="CUSTEIO/MANUTENÇÃO"/>
    <n v="2000"/>
    <n v="1742155"/>
    <s v="PREST.DE SERVIÇO DE LIMPEZA NAS UNID.JUDICIARIAS E ADMNISTRATIVAS"/>
    <s v="Alta"/>
  </r>
  <r>
    <x v="2"/>
    <x v="1"/>
    <s v="CONTRATO DE LIMPEZA"/>
    <s v="SERVIÇOS DE LIMPEZA COM FORNEC. DE MATERIAIS  CAP E INTERIOR  - TRATA-SE DE 6 (SEIS) CONTRATOS REGIONALIZADOS PARA ATENDER A TODAS AS UNIDADES SOLCITANTES"/>
    <s v="Contrato"/>
    <n v="6"/>
    <s v="CUSTEIO/MANUTENÇÃO"/>
    <n v="2030"/>
    <n v="14346000"/>
    <s v="PREST.DE SERVIÇO DE LIMPEZA NAS UNID.JUDICIARIAS E ADMNISTRATIVAS"/>
    <s v="Alta"/>
  </r>
  <r>
    <x v="2"/>
    <x v="0"/>
    <s v="CONTRATO DE LIMPEZA"/>
    <s v="SERVIÇOS DE LIMPEZA COM FORNEC. DE MATERIAIS  CAP E INTERIOR - TRATA-SE DE 6 (SEIS) CONTRATOS REGIONALIZADOS PARA ATENDER A TODAS AS UNIDADES SOLCITANTES"/>
    <s v="Contrato"/>
    <n v="6"/>
    <s v="CUSTEIO/MANUTENÇÃO"/>
    <n v="2031"/>
    <n v="938000"/>
    <s v="PREST.DE SERVIÇO DE LIMPEZA NAS UNID.JUDICIARIAS E ADMNISTRATIVAS"/>
    <s v="Alta"/>
  </r>
  <r>
    <x v="2"/>
    <x v="1"/>
    <s v="CONTRATO DE REFEIÇÕES"/>
    <s v="FORNECIMENTO DE REFEIÇÃO PARA O TRIBUNAL DO JURI DA CAPITAL"/>
    <s v="Contrato"/>
    <n v="1"/>
    <s v="CUSTEIO/MANUTENÇÃO"/>
    <n v="2030"/>
    <n v="236700"/>
    <s v="FORNECIMENTO DE REFEIÇÃO PARA O TRIBUNAL DO JURI CAPITAL"/>
    <s v="Alta"/>
  </r>
  <r>
    <x v="2"/>
    <x v="2"/>
    <s v="CONTRTO DE PUBLICIDADE"/>
    <s v="SERVIÇOS DE PROMOÇÃO E DIVULGAÇÃO DE ATOS OFICIAIS"/>
    <s v="Contrato"/>
    <n v="1"/>
    <s v="CUSTEIO/MANUTENÇÃO"/>
    <n v="2020"/>
    <n v="195240"/>
    <s v="PUBLICIDADE INSTITUCIONAL"/>
    <s v="Alta"/>
  </r>
  <r>
    <x v="2"/>
    <x v="2"/>
    <s v="CONTRATO DE MANUTENÇÃO"/>
    <s v="SERVIÇOS DE GERENCIAMENTO E ADM DE MANUTENÇÃO DE VEÍCULOS - TRATA-SE DE UM ÚNICO CONTRATO PARA ATENDER TODAS AS UNIDADES SOLICITANTES"/>
    <s v="Contrato"/>
    <n v="1"/>
    <s v="CUSTEIO/MANUTENÇÃO"/>
    <n v="2000"/>
    <n v="129880"/>
    <s v="MANUTENÇÃO DA FROTA PRÓPRIA DO P.JUDICIÁRIO"/>
    <s v="Alta"/>
  </r>
  <r>
    <x v="2"/>
    <x v="1"/>
    <s v="CONTRATO DE MANUTENÇÃO"/>
    <s v="SERVIÇOS DE GERENCIAMENTO E ADM DE MANUTENÇÃO DE VEÍCULOS - TRATA-SE DE UM ÚNICO CONTRATO PARA ATENDER TODAS AS UNIDADES SOLICITANTES"/>
    <s v="Contrato"/>
    <n v="1"/>
    <s v="CUSTEIO/MANUTENÇÃO"/>
    <n v="2030"/>
    <n v="100000"/>
    <s v="MANUTENÇÃO DA FROTA PRÓPRIA DO P.JUDICIÁRIO"/>
    <s v="Alta"/>
  </r>
  <r>
    <x v="2"/>
    <x v="0"/>
    <s v="CONTRATO DE MANUTENÇÃO"/>
    <s v="SERVIÇOS DE GERENCIAMENTO E ADM DE MANUTENÇÃO DE VEÍCULOS - TRATA-SE DE UM ÚNICO CONTRATO PARA ATENDER TODAS AS UNIDADES SOLICITANTES"/>
    <s v="Contrato"/>
    <n v="1"/>
    <s v="CUSTEIO/MANUTENÇÃO"/>
    <n v="2031"/>
    <n v="220000"/>
    <s v="MANUTENÇÃO DA FROTA PRÓPRIA DO P.JUDICIÁRIO"/>
    <s v="Alta"/>
  </r>
  <r>
    <x v="2"/>
    <x v="2"/>
    <s v="CONTRATO DE COMBUSTÍVEL"/>
    <s v="SERVIÇOS DE GERENCIAMENTO DE ABASTECIMENTO DE VEÍCULOS  - TRATA-SE DE UM ÚNICO CONTRATO PARA ATENDER TODAS AS UNIDADES SOLICITANTES"/>
    <s v="Contrato"/>
    <n v="1"/>
    <s v="CUSTEIO/MANUTENÇÃO"/>
    <n v="2000"/>
    <n v="843000"/>
    <s v="SERVIÇOS DE FORNECIMENTO DE COMBUSTIVEL PARA VEICULOS DO P.J."/>
    <s v="Alta"/>
  </r>
  <r>
    <x v="2"/>
    <x v="1"/>
    <s v="CONTRATO DE COMBUSTÍVEL"/>
    <s v="SERVIÇOS DE GERENCIAMENTO DE ABASTECIMENTO DE VEÍCULOS  - TRATA-SE DE UM ÚNICO CONTRATO PARA ATENDER TODAS AS UNIDADES SOLICITANTES"/>
    <s v="Contrato"/>
    <n v="1"/>
    <s v="CUSTEIO/MANUTENÇÃO"/>
    <n v="2030"/>
    <n v="599292"/>
    <s v="SERVIÇOS DE FORNECIMENTO DE COMBUSTIVEL PARA VEICULOS DO P.J."/>
    <s v="Alta"/>
  </r>
  <r>
    <x v="2"/>
    <x v="0"/>
    <s v="CONTRATO DE COMBUSTÍVEL"/>
    <s v="SERVIÇOS DE GERENCIAMENTO DE ABASTECIMENTO DE VEÍCULOS  - TRATA-SE DE UM ÚNICO CONTRATO PARA ATENDER TODAS AS UNIDADES SOLICITANTES"/>
    <s v="Contrato"/>
    <n v="1"/>
    <s v="CUSTEIO/MANUTENÇÃO"/>
    <n v="2031"/>
    <n v="1000000"/>
    <s v="SERVIÇOS DE FORNECIMENTO DE COMBUSTIVEL PARA VEICULOS DO P.J."/>
    <s v="Alta"/>
  </r>
  <r>
    <x v="2"/>
    <x v="2"/>
    <s v="CONTRATO DE ENERGIA"/>
    <s v="SERVIÇOS DE FORNECIMENTO DE ENERGIA ELETRICA CAP/INTERIOR (COELBA) - TRATA-SE DE 250 CONTRATOS REGIONALIZADOS PARA ATENDER A TODAS AS UNIDADES SOLCITANTES"/>
    <s v="Contrato"/>
    <n v="250"/>
    <s v="CUSTEIO/MANUTENÇÃO"/>
    <n v="2018"/>
    <n v="1668000"/>
    <s v="SERVIÇOS DE FORNECIMENTO DE ENERGIA ELETRICA CAPITAL E INTERIOR"/>
    <s v="Alta"/>
  </r>
  <r>
    <x v="2"/>
    <x v="1"/>
    <s v="CONTRATO DE ENERGIA"/>
    <s v="SERVIÇOS DE FORNECIMENTO DE ENERGIA ELETRICA CAP/INTERIOR (COELBA) - TRATA-SE DE 250 CONTRATOS REGIONALIZADOS PARA ATENDER A TODAS AS UNIDADES SOLCITANTES"/>
    <s v="Contrato"/>
    <n v="250"/>
    <s v="CUSTEIO/MANUTENÇÃO"/>
    <n v="4004"/>
    <n v="5760000"/>
    <s v="SERVIÇOS DE FORNECIMENTO DE ENERGIA ELETRICA CAPITAL E INTERIOR"/>
    <s v="Alta"/>
  </r>
  <r>
    <x v="2"/>
    <x v="0"/>
    <s v="CONTRATO DE ENERGIA"/>
    <s v="SERVIÇOS DE FORNECIMENTO DE ENERGIA ELETRICA CAP/INTERIOR (COELBA) - TRATA-SE DE 250 CONTRATOS REGIONALIZADOS PARA ATENDER A TODAS AS UNIDADES SOLCITANTES"/>
    <s v="Contrato"/>
    <n v="250"/>
    <s v="CUSTEIO/MANUTENÇÃO"/>
    <n v="4003"/>
    <n v="3000000"/>
    <s v="SERVIÇOS DE FORNECIMENTO DE ENERGIA ELETRICA CAPITAL E INTERIOR"/>
    <s v="Alta"/>
  </r>
  <r>
    <x v="2"/>
    <x v="2"/>
    <s v="CONTRATO ÁGUA"/>
    <s v="SERVIÇOS DE FORNECIEMTO DE AGUA CAP/INTERIOR (EMBASA) - TRATA-SE DE 204 CONTRATOS REGIONALIZADOS PARA ATENDER A TODAS AS UNIDADES SOLCITANTES"/>
    <s v="Contrato"/>
    <n v="204"/>
    <s v="CUSTEIO/MANUTENÇÃO"/>
    <n v="2018"/>
    <n v="1542000"/>
    <s v="SERVIÇOS DE FORNECIMENTO DE AGUA CAPITAL E INTERIOR"/>
    <s v="Alta"/>
  </r>
  <r>
    <x v="2"/>
    <x v="1"/>
    <s v="CONTRATO ÁGUA"/>
    <s v="SERVIÇOS DE FORNECIEMTO DE AGUA CAP/INTERIOR (EMBASA) - TRATA-SE DE 204 CONTRATOS REGIONALIZADOS PARA ATENDER A TODAS AS UNIDADES SOLCITANTES"/>
    <s v="Contrato"/>
    <n v="204"/>
    <s v="CUSTEIO/MANUTENÇÃO"/>
    <n v="4004"/>
    <n v="1650000"/>
    <s v="SERVIÇOS DE FORNECIMENTO DE AGUA CAPITAL E INTERIOR"/>
    <s v="Alta"/>
  </r>
  <r>
    <x v="2"/>
    <x v="0"/>
    <s v="CONTRATO ÁGUA"/>
    <s v="SERVIÇOS DE FORNECIEMTO DE AGUA CAP/INTERIOR (EMBASA) - TRATA-SE DE 204 CONTRATOS REGIONALIZADOS PARA ATENDER A TODAS AS UNIDADES SOLCITANTES"/>
    <s v="Contrato"/>
    <n v="204"/>
    <s v="CUSTEIO/MANUTENÇÃO"/>
    <n v="4003"/>
    <n v="1500000"/>
    <s v="SERVIÇOS DE FORNECIMENTO DE AGUA CAPITAL E INTERIOR"/>
    <s v="Alta"/>
  </r>
  <r>
    <x v="2"/>
    <x v="1"/>
    <s v="CONTRATO DE SEGURO"/>
    <s v="SEGURO OBRIGATORIO VEICULAR"/>
    <s v="Contrato"/>
    <n v="1"/>
    <s v="CUSTEIO/MANUTENÇÃO"/>
    <n v="2030"/>
    <n v="600"/>
    <s v="PAG. DE SEGURO OBRIGATÓRIO PARA A FROTA DO P.JUDICIÁRIO"/>
    <s v="Alta"/>
  </r>
  <r>
    <x v="2"/>
    <x v="1"/>
    <s v="CONTRIBUIÇAO TRIBUTÁRIA"/>
    <s v="PAGAMENTO DE CONTRIBUIÇÃO"/>
    <s v="Contrato"/>
    <n v="1"/>
    <s v="CUSTEIO/MANUTENÇÃO"/>
    <n v="2030"/>
    <n v="600"/>
    <s v="CONTRIBUIÇÃO TRIBUTARIA"/>
    <s v="Alta"/>
  </r>
  <r>
    <x v="2"/>
    <x v="2"/>
    <s v="CONTRATO TRANSPORTE"/>
    <s v="SERVIÇOS DE AGENCIAMENTO  DE TRANSPORTE PARA SERVIDORES"/>
    <s v="Contrato"/>
    <n v="1"/>
    <s v="CUSTEIO/MANUTENÇÃO"/>
    <n v="2000"/>
    <n v="436000"/>
    <s v="REDUÇÃO DE DESPESAS COM COMBUSTÍVEIS,.LOCAÇÃO E MANUT.DE VEICULOS. "/>
    <s v="Alta"/>
  </r>
  <r>
    <x v="2"/>
    <x v="1"/>
    <s v="SERVIÇOS DE TERCEIROS PESSOA JURÍDICA"/>
    <s v="ALUGUÉIS"/>
    <s v="Contrato"/>
    <n v="2"/>
    <s v="CUSTEIO/MANUTENÇÃO"/>
    <n v="4557"/>
    <n v="289214"/>
    <s v="NECESSIDADE DE MANUT. CONS. DOS IMOVEIS DO P.J.-ÍNTERIOR"/>
    <s v="Alta"/>
  </r>
  <r>
    <x v="2"/>
    <x v="1"/>
    <s v="SERVIÇOS DE TERCEIROS PESSOA JURÍDICA"/>
    <s v="AGUA E ESGOTO"/>
    <s v="Contrato"/>
    <n v="45"/>
    <s v="CUSTEIO/MANUTENÇÃO"/>
    <n v="4557"/>
    <n v="1035365"/>
    <s v="NECESSIDADE DE MANUT. CONS. DOS IMOVEIS DO P.J.-ÍNTERIOR"/>
    <s v="Alta"/>
  </r>
  <r>
    <x v="2"/>
    <x v="1"/>
    <s v="SERVIÇOS DE TERCEIROS PESSOA JURÍDICA"/>
    <s v="ENERGIA ELETRICA"/>
    <s v="Contrato"/>
    <n v="23"/>
    <s v="CUSTEIO/MANUTENÇÃO"/>
    <n v="4557"/>
    <n v="4258174"/>
    <s v="NECESSIDADE DE MANUT. CONS. DOS IMOVEIS DO P.J.-ÍNTERIOR"/>
    <s v="Alta"/>
  </r>
  <r>
    <x v="2"/>
    <x v="1"/>
    <s v="SERVIÇOS DE TERCEIROS PESSOA JURÍDICA"/>
    <s v="DISP.DE LICITAÇÃO FORNEC.REFEIÇÃO PARA O TRIBUNAL DO JURI INTERIOR"/>
    <s v="Contrato"/>
    <n v="166"/>
    <s v="CUSTEIO/MANUTENÇÃO"/>
    <n v="4557"/>
    <n v="825958"/>
    <s v="NECESSIDADE DE MANUT. E CONS. DOS IMOVEIS DO P.JUDICIÁRIO-INTERIOR"/>
    <s v="Alta"/>
  </r>
  <r>
    <x v="2"/>
    <x v="1"/>
    <s v="SERVIÇOS DE TERCEIROS PESSOA JURÍDICA"/>
    <s v="DISP.DE LICITAÇÃO RECARGA DE CARTUCHOS E TONNERS"/>
    <s v="Contrato"/>
    <n v="14"/>
    <s v="CUSTEIO/MANUTENÇÃO"/>
    <n v="4557"/>
    <n v="15272"/>
    <s v="NECESSIDADE DE MANUT. CONS. DOS IMOVEIS DO P.J.-ÍNTERIOR"/>
    <s v="Alta"/>
  </r>
  <r>
    <x v="2"/>
    <x v="1"/>
    <s v="SERVIÇOS DE TERCEIROS PESSOA JURÍDICA"/>
    <s v="CONDOMINIO  INCIDENTE SOBRE IM[OVEL DE TERCEIROS"/>
    <s v="Contrato"/>
    <n v="3"/>
    <s v="CUSTEIO/MANUTENÇÃO"/>
    <n v="4557"/>
    <n v="68400"/>
    <s v="NECESSIDADE DE MANUT. CONS. DOS IMOVEIS DO P.J.-ÍNTERIOR"/>
    <s v="Alta"/>
  </r>
  <r>
    <x v="2"/>
    <x v="1"/>
    <s v="SERVIÇOS DE TERCEIROS PESSOA JURÍDICA"/>
    <s v="DISP.DE LICITAÇÃO REFORMA E ADAPTAÇÃO EM BENS IMOVEIS"/>
    <s v="Contrato"/>
    <n v="167"/>
    <s v="CUSTEIO/MANUTENÇÃO"/>
    <n v="4557"/>
    <n v="1844765"/>
    <s v="NECESSIDADE DE MANUT. CONS. DOS IMOVEIS DO P.J.-ÍNTERIOR"/>
    <s v="Alta"/>
  </r>
  <r>
    <x v="2"/>
    <x v="1"/>
    <s v="SERVIÇOS DE TERCEIROS PESSOA JURÍDICA"/>
    <s v="DISPENSA DE LICITAÇÃO SERVIÇOS DE JARDINAGEM"/>
    <s v="Contrato"/>
    <n v="22"/>
    <s v="CUSTEIO/MANUTENÇÃO"/>
    <n v="4557"/>
    <n v="52653"/>
    <s v="NECESSIDADE DE MANUT. CONS. DOS IMOVEIS DO P.J.-ÍNTERIOR"/>
    <s v="Alta"/>
  </r>
  <r>
    <x v="2"/>
    <x v="1"/>
    <s v="AQUISIÇÃO DE MATERIAL DE MANUTENÇÃO"/>
    <s v="DISP. DE LICITAÇÃO MATERIAL ELETRICO"/>
    <s v="Contrato"/>
    <n v="86"/>
    <s v="CUSTEIO/MANUTENÇÃO"/>
    <n v="4557"/>
    <n v="202497"/>
    <s v="NECESSIDADE DE MANUT. CONS. DOS IMOVEIS DO P.J.-ÍNTERIOR"/>
    <s v="Alta"/>
  </r>
  <r>
    <x v="2"/>
    <x v="1"/>
    <s v="AQUISIÇÃO DE MATERIAL DE MANUTENÇÃO"/>
    <s v="DISP.DE LICITAÇÃO MATERIAL HIDRÁULICO"/>
    <s v="Contrato"/>
    <n v="38"/>
    <s v="CUSTEIO/MANUTENÇÃO"/>
    <n v="4557"/>
    <n v="439640"/>
    <s v="NECESSIDADE DE MANUT. CONS. DOS IMOVEIS DO P.J.-ÍNTERIOR"/>
    <s v="Alta"/>
  </r>
  <r>
    <x v="2"/>
    <x v="1"/>
    <s v="AQUISIÇÃO DE MATERIAL DE MANUTENÇÃO"/>
    <s v="DISP. DE LICITAÇÃO MATERIAL DE CONSTRUÇÃO"/>
    <s v="Contrato"/>
    <n v="142"/>
    <s v="CUSTEIO/MANUTENÇÃO"/>
    <n v="4557"/>
    <n v="455502"/>
    <s v="NECESSIDADE DE MANUT. CONS. DOS IMOVEIS DO P.J.-ÍNTERIOR"/>
    <s v="Alta"/>
  </r>
  <r>
    <x v="2"/>
    <x v="1"/>
    <s v="AQUISIÇÃO  DE MATERIAL DE CONSUMO"/>
    <s v="DISP. DE LICITAÇÃO GENERO ALIMENTÍCIO"/>
    <s v="Contrato"/>
    <n v="322"/>
    <s v="CUSTEIO/MANUTENÇÃO"/>
    <n v="4557"/>
    <n v="943048"/>
    <s v="NECESSIDADE DE MANUT. CONS. DOS IMOVEIS DO P.J.-ÍNTERIOR"/>
    <s v="Alta"/>
  </r>
  <r>
    <x v="2"/>
    <x v="1"/>
    <s v="AQUISIÇÃO  DE MATERIAL DE CONSUMO"/>
    <s v="DISP. DE LICITAÇÃO AGUA MINERAL"/>
    <s v="Contrato"/>
    <n v="161"/>
    <s v="CUSTEIO/MANUTENÇÃO"/>
    <n v="4557"/>
    <n v="237966"/>
    <s v="NECESSIDADE DE MANUT. CONS. DOS IMOVEIS DO P.J.-ÍNTERIOR"/>
    <s v="Alta"/>
  </r>
  <r>
    <x v="2"/>
    <x v="1"/>
    <s v="AQUISIÇÃO  DE MATERIAL DE CONSUMO"/>
    <s v="DISP. DE LICITAÇÃO ARTIGOS DE HIGIENE"/>
    <s v="Contrato"/>
    <n v="132"/>
    <s v="CUSTEIO/MANUTENÇÃO"/>
    <n v="4557"/>
    <n v="576200"/>
    <s v="NECESSIDADE DE MANUT. CONS. DOS IMOVEIS DO P.J.-ÍNTERIOR"/>
    <s v="Alta"/>
  </r>
  <r>
    <x v="2"/>
    <x v="1"/>
    <s v="AQUISIÇÃO  DE MATERIAL DE CONSUMO"/>
    <s v="DISP. DE LICITAÇÃO MATERIAL DE EXPEDIENTE"/>
    <s v="Contrato"/>
    <n v="256"/>
    <s v="CUSTEIO/MANUTENÇÃO"/>
    <n v="4557"/>
    <n v="137563"/>
    <s v="NECESSIDADE DE MANUT. CONS. DOS IMOVEIS DO P.J.-ÍNTERIOR"/>
    <s v="Alta"/>
  </r>
  <r>
    <x v="2"/>
    <x v="1"/>
    <s v="AQUISIÇÃO  DE MATERIAL DE CONSUMO"/>
    <s v="DISP. DE DE LICITAÇÃO MATERIAL DE INFORMATICA"/>
    <s v="Contrato"/>
    <n v="28"/>
    <s v="CUSTEIO/MANUTENÇÃO"/>
    <n v="4557"/>
    <n v="26144"/>
    <s v="NECESSIDADE DE MANUT. CONS. DOS IMOVEIS DO P.J.-ÍNTERIOR"/>
    <s v="Alta"/>
  </r>
  <r>
    <x v="2"/>
    <x v="1"/>
    <s v="AQUISIÇÃO  DE MATERIAL DE CONSUMO"/>
    <s v="DISP. DE LICITAÇÃO MATERIAL DE COPA"/>
    <s v="Contrato"/>
    <n v="166"/>
    <s v="CUSTEIO/MANUTENÇÃO"/>
    <n v="4557"/>
    <n v="161358"/>
    <s v="NECESSIDADE DE MANUT. CONS. DOS IMOVEIS DO P.J.-ÍNTERIOR"/>
    <s v="Alta"/>
  </r>
  <r>
    <x v="2"/>
    <x v="1"/>
    <s v="SERVIÇOS DE TERCEIROS PESSOA FISICA"/>
    <s v="DISP. DE LICITAÇÃO REFORMA E ADAPTAÇÃO EM BENS IMOVEIS"/>
    <s v="Contrato"/>
    <n v="132"/>
    <s v="CUSTEIO/MANUTENÇÃO"/>
    <n v="4557"/>
    <n v="584947"/>
    <s v="NECESSIDADE DE MANUT. CONS. DOS IMOVEIS DO P.J.-ÍNTERIOR"/>
    <s v="Alta"/>
  </r>
  <r>
    <x v="2"/>
    <x v="1"/>
    <s v="SERVIÇOS DE TERCEIROS PESSOA FISICA"/>
    <s v="DISP. DE LICITAÇÃO ALIMENTAÇÃO DE JURI"/>
    <s v="Contrato"/>
    <n v="22"/>
    <s v="CUSTEIO/MANUTENÇÃO"/>
    <n v="4557"/>
    <n v="79200"/>
    <s v="NECESSIDADE DE MANUT. CONS. DOS IMOVEIS DO P.J.-ÍNTERIOR"/>
    <s v="Alta"/>
  </r>
  <r>
    <x v="2"/>
    <x v="1"/>
    <s v="SERVIÇOS DE TERCEIROS PESSOA FISICA"/>
    <s v="DISP. DE LICITAÇÃO SERVIÇOS DE CAPINAGEM E JARDINAGEM"/>
    <s v="Contrato"/>
    <n v="88"/>
    <s v="CUSTEIO/MANUTENÇÃO"/>
    <n v="4557"/>
    <n v="15840"/>
    <s v="NECESSIDADE DE MANUT. CONS. DOS IMOVEIS DO P.J.-ÍNTERIOR"/>
    <s v="Alta"/>
  </r>
  <r>
    <x v="2"/>
    <x v="1"/>
    <s v="SERVIÇOS DE TERCEIROS PESSOA FISICA"/>
    <s v="ALUGUÉIS"/>
    <s v="Contrato"/>
    <n v="14"/>
    <s v="CUSTEIO/MANUTENÇÃO"/>
    <n v="4557"/>
    <n v="697095"/>
    <s v="NECESSIDADE DE MANUT. CONS. DOS IMOVEIS DO P.J.-ÍNTERIOR"/>
    <s v="Alta"/>
  </r>
  <r>
    <x v="2"/>
    <x v="1"/>
    <s v="CONTRIBUIÇAO TRIBUTÁRIA"/>
    <s v="INSS"/>
    <s v="Contrato"/>
    <n v="78"/>
    <s v="CUSTEIO/MANUTENÇÃO"/>
    <n v="4557"/>
    <n v="53197"/>
    <s v="NECESSIDADE DE MANUT. CONS. DOS IMOVEIS DO P.J.-ÍNTERIOR"/>
    <s v="Alta"/>
  </r>
  <r>
    <x v="3"/>
    <x v="1"/>
    <s v="MANUTENÇÃO"/>
    <s v="CONTRATO DE MANUTENÇÃO ROTINEIRA CAPITAL"/>
    <s v="Contrato"/>
    <n v="1"/>
    <s v="CUSTEIO/MANUTENÇÃO"/>
    <n v="2030"/>
    <n v="2328776.2400000002"/>
    <s v="SERVIÇOS DE MANUTENÇÃO CONTINUADA DE MÃO DE OBRA"/>
    <s v="Alta"/>
  </r>
  <r>
    <x v="3"/>
    <x v="1"/>
    <s v="MANUTENÇÃO"/>
    <s v="CONTRATO DE MANUTENÇÃO ROTINEIRA INTERIOR"/>
    <s v="Contrato"/>
    <n v="1"/>
    <s v="CUSTEIO/MANUTENÇÃO"/>
    <n v="2030"/>
    <n v="1028259.27"/>
    <s v="SERVIÇOS DE MANUTENÇÃO CONTINUADA DE MÃO DE OBRA"/>
    <s v="Alta"/>
  </r>
  <r>
    <x v="3"/>
    <x v="1"/>
    <s v="MANUTENÇÃO"/>
    <s v="CONTRATO DE MANUTENÇÃO AR CONDICIONADO"/>
    <s v="Contrato"/>
    <n v="4"/>
    <s v="CUSTEIO/MANUTENÇÃO"/>
    <n v="2030"/>
    <n v="6188119.0800000001"/>
    <s v="SERVIÇOS CONTINUADOS DE MANUTEÇÃO DE EQUIPAMENTOS DE REFRIGERAÇÃO"/>
    <s v="Alta"/>
  </r>
  <r>
    <x v="3"/>
    <x v="2"/>
    <s v="MANUTENÇÃO"/>
    <s v="CONTRATO DE MANUTENÇÃO ELEVADORES E PLATAFORMAS"/>
    <s v="Contrato"/>
    <n v="1"/>
    <s v="CUSTEIO/MANUTENÇÃO"/>
    <n v="2030"/>
    <n v="519540"/>
    <s v="SERVIÇO DE MANUTENÇÃO CONTINUADA EM ELEVADORES E PLATAFORMAS"/>
    <s v="Alta"/>
  </r>
  <r>
    <x v="3"/>
    <x v="1"/>
    <s v="MANUTENÇÃO"/>
    <s v="CONTRATO DE MANUTENÇÃO DE SUBESTAÇÃO - TRATA-SE DE UM ÚNICO CONTRATO PARA ATENDER TODAS AS UNIDADES SOLICITANTES"/>
    <s v="Contrato"/>
    <n v="1"/>
    <s v="CUSTEIO/MANUTENÇÃO"/>
    <n v="2000"/>
    <n v="164000"/>
    <s v="CONTRATO DE MANUTEÇÃO EM SUBESTAÇÕES ABRIGADAS"/>
    <s v="Alta"/>
  </r>
  <r>
    <x v="3"/>
    <x v="0"/>
    <s v="MANUTENÇÃO"/>
    <s v="CONTRATO DE MANUTENÇÃO DE SUBESTAÇÃO - TRATA-SE DE UM ÚNICO CONTRATO PARA ATENDER TODAS AS UNIDADES SOLICITANTES"/>
    <s v="Contrato"/>
    <n v="1"/>
    <s v="CUSTEIO/MANUTENÇÃO"/>
    <n v="2030"/>
    <n v="163000"/>
    <s v="CONTRATO DE MANUTEÇÃO EM SUBESTAÇÕES ABRIGADAS"/>
    <s v="Alta"/>
  </r>
  <r>
    <x v="3"/>
    <x v="1"/>
    <s v="MANUTENÇÃO"/>
    <s v="CONTRATO DE MANUTENÇÃO DE SUBESTAÇÃO - TRATA-SE DE UM ÚNICO CONTRATO PARA ATENDER TODAS AS UNIDADES SOLICITANTES"/>
    <s v="Contrato"/>
    <n v="1"/>
    <s v="CUSTEIO/MANUTENÇÃO"/>
    <n v="2031"/>
    <n v="163000"/>
    <s v="CONTRATO DE MANUTEÇÃO EM SUBESTAÇÕES ABRIGADAS"/>
    <s v="Alta"/>
  </r>
  <r>
    <x v="3"/>
    <x v="2"/>
    <s v="MANUTENÇÃO"/>
    <s v="CONTRATO DE MANUTENÇÃO SISTEMA DE COMBATE A INCÊNDIO"/>
    <s v="Contrato"/>
    <n v="1"/>
    <s v="CUSTEIO/MANUTENÇÃO"/>
    <n v="2030"/>
    <n v="2647626.6"/>
    <s v="SERVIÇO DE MANUTENÇÃO EM SISTEMAS DE INCÊNDIO, CAPITAL E INTERIOR"/>
    <s v="Alta"/>
  </r>
  <r>
    <x v="3"/>
    <x v="2"/>
    <s v="MANUTENÇÃO"/>
    <s v="CONTRATO DE MANUTENÇÃO DE GERADORES"/>
    <s v="Contrato"/>
    <n v="1"/>
    <s v="CUSTEIO/MANUTENÇÃO"/>
    <n v="2000"/>
    <n v="214963.92"/>
    <s v="MANUTENÇÃO CONTINUADA EM GERADORES"/>
    <s v="Alta"/>
  </r>
  <r>
    <x v="3"/>
    <x v="2"/>
    <s v="MANUTENÇÃO"/>
    <s v="CONTRATO DE LIMPEZA DE FACHADA"/>
    <s v="Contrato"/>
    <n v="1"/>
    <s v="CUSTEIO/MANUTENÇÃO"/>
    <n v="2000"/>
    <n v="78000.789999999994"/>
    <s v="SERVIÇO DE LIMPEZA EM FACHA DO EDF. ANEXO II DO COMPLEXO TJ"/>
    <s v="Baixa"/>
  </r>
  <r>
    <x v="3"/>
    <x v="2"/>
    <s v="MANUTENÇÃO"/>
    <s v="CONTRATO DE LIMPEZA DE DULTOS DE AR CONDICIONADO"/>
    <s v="Contrato"/>
    <n v="1"/>
    <s v="CUSTEIO/MANUTENÇÃO"/>
    <n v="2000"/>
    <n v="87883.71"/>
    <s v="SERVIÇOS DE LIMPEZA DE DUTOS DOS SISTEMAS DE AR CONDICIONADO EM 03 PRÉDIOS NA CAPITAL COM SISTEMAS DE REFRIGRAÇÃO ATRAVES DE DUTOS"/>
    <s v="Média"/>
  </r>
  <r>
    <x v="3"/>
    <x v="1"/>
    <s v="MANUTENÇÃO"/>
    <s v="CONTRATO DE MANUTENÇÃODE NOBREAK - TRATA-SE DE DOIS CONTRATOS PARA ATENDER TODAS AS UNIDADES SOLICITANTES"/>
    <s v="Contrato"/>
    <n v="1"/>
    <s v="CUSTEIO/MANUTENÇÃO"/>
    <n v="2000"/>
    <n v="80000"/>
    <s v="SERVIÇOS DE MANUTENÇÃO EM NOBREAK"/>
    <s v="Média"/>
  </r>
  <r>
    <x v="3"/>
    <x v="2"/>
    <s v="MANUTENÇÃO"/>
    <s v="CONTRATO DE MANUTENÇÃODE NOBREAK - TRATA-SE DE DOIS CONTRATOS PARA ATENDER TODAS AS UNIDADES SOLICITANTES"/>
    <s v="Contrato"/>
    <n v="1"/>
    <s v="CUSTEIO/MANUTENÇÃO"/>
    <n v="2030"/>
    <n v="220000"/>
    <s v="SERVIÇOS DE MANUTENÇÃO EM NOBREAK"/>
    <s v="Média"/>
  </r>
  <r>
    <x v="3"/>
    <x v="2"/>
    <s v="MANUTENÇÃO"/>
    <s v="FORNECIMENTO DE INSTALAÇÃO DE PERSIANAS"/>
    <s v="Contrato"/>
    <n v="1"/>
    <s v="CUSTEIO/MANUTENÇÃO"/>
    <n v="2000"/>
    <n v="144500"/>
    <s v="FORNECIMENTO DE PERCIANAS "/>
    <s v="Média"/>
  </r>
  <r>
    <x v="3"/>
    <x v="2"/>
    <s v="MANUTENÇÃO"/>
    <s v="CONTRATO DE SUPORTE ADMINISTRATIVO DA DEA"/>
    <s v="Contrato"/>
    <n v="1"/>
    <s v="CUSTEIO/MANUTENÇÃO"/>
    <n v="2000"/>
    <n v="1080973.92"/>
    <s v="CONTRATO MÃO DE OBRA ADIMINITRATIVAS"/>
    <s v="Média"/>
  </r>
  <r>
    <x v="3"/>
    <x v="2"/>
    <s v="MANUTENÇÃO"/>
    <s v="CONTRATO DE MANUTENÇÃO SISTEMA DE ESGOTO ANEXO II"/>
    <s v="Contrato"/>
    <n v="1"/>
    <s v="CUSTEIO/MANUTENÇÃO"/>
    <n v="2000"/>
    <n v="86350"/>
    <s v="MANUTENÇÃO CONTINUADA DE SISTEMA A VACUO (VASOS SANITARIO QUE OPERAM POR SISTEMA A VACUO)"/>
    <s v="Média"/>
  </r>
  <r>
    <x v="3"/>
    <x v="2"/>
    <s v="MANUTENÇÃO"/>
    <s v="CONTRATO DE LIMPEZA DE HIGIENIZAÇÃO DE TANQUES"/>
    <s v="Contrato"/>
    <n v="1"/>
    <s v="CUSTEIO/MANUTENÇÃO"/>
    <n v="2000"/>
    <n v="73241.67"/>
    <s v="SERVIÇOS DE CONTINUADO DE LIMPEZA DE RESERVATORIOS DE ÁGUA FRIA"/>
    <s v="Média"/>
  </r>
  <r>
    <x v="3"/>
    <x v="1"/>
    <s v="MANUTENÇÃO"/>
    <s v="CONTRATO DE RECARGA DE EXTINTORES DE INCÊNDIO"/>
    <s v="Contrato"/>
    <n v="1"/>
    <s v="CUSTEIO/MANUTENÇÃO"/>
    <n v="2000"/>
    <n v="131764.79999999999"/>
    <s v="SERVIÇOS DE RECARGA E FORNEIMENTO DE EXTINTORES DE INCÊNDIO"/>
    <s v="Média"/>
  </r>
  <r>
    <x v="3"/>
    <x v="1"/>
    <s v="MANUTENÇÃO"/>
    <s v="CONTRATO DE MANUTENÇÃO DE SISTEMA FOTOVOLTAICA"/>
    <s v="Contrato"/>
    <n v="1"/>
    <s v="CUSTEIO/MANUTENÇÃO"/>
    <n v="2030"/>
    <n v="50000"/>
    <s v="MANUTENÇÃO PLACAS ENERGIA SOLAR"/>
    <s v="Média"/>
  </r>
  <r>
    <x v="3"/>
    <x v="1"/>
    <s v="CONSTRUÇÃO"/>
    <s v="CONSTRUÇÃO DO NOVO FÓRUM DE CANARANA"/>
    <s v="Contrato"/>
    <n v="1"/>
    <s v="Aperfeiçoamento da Gestão Administrativa e da Governança Judiciária"/>
    <n v="5336"/>
    <n v="992485.50999999978"/>
    <s v="CONSTRUÇÃO DO NÓVO FÓRUM DA COMARCA"/>
    <s v="Alta"/>
  </r>
  <r>
    <x v="3"/>
    <x v="1"/>
    <s v="CONSTRUÇÃO"/>
    <s v="CONSTRUÇÃO DO NOVO FÓRUM DE LAPÃO"/>
    <s v="Contrato"/>
    <n v="1"/>
    <s v="Aperfeiçoamento da Gestão Administrativa e da Governança Judiciária"/>
    <n v="5336"/>
    <n v="1665382.34"/>
    <s v="CONSTRUÇÃO DO NÓVO FÓRUM DA COMARCA"/>
    <s v="Alta"/>
  </r>
  <r>
    <x v="3"/>
    <x v="1"/>
    <s v="CONSTRUÇÃO"/>
    <s v="CONSTRUÇÃO DO NOVO FÓRUM DE ILHÉUS"/>
    <s v="Contrato"/>
    <n v="1"/>
    <s v="Aperfeiçoamento da Gestão Administrativa e da Governança Judiciária"/>
    <n v="5336"/>
    <n v="9909355"/>
    <s v="CONSTRUÇÃO DO NÓVO FÓRUM DA COMARCA"/>
    <s v="Média"/>
  </r>
  <r>
    <x v="3"/>
    <x v="1"/>
    <s v="CONSTRUÇÃO"/>
    <s v="AMPLIAÇÃO DO COMPLEXO DE EUNÁPOLIS"/>
    <s v="Contrato"/>
    <n v="1"/>
    <s v="Aperfeiçoamento da Gestão Administrativa e da Governança Judiciária"/>
    <n v="5336"/>
    <n v="4041973.75"/>
    <s v="CONSTRUÇÃO DO NÓVO FÓRUM DA COMARCA"/>
    <s v="Média"/>
  </r>
  <r>
    <x v="3"/>
    <x v="1"/>
    <s v="CONSTRUÇÃO"/>
    <s v="TANQUE NOVO"/>
    <s v="Contrato"/>
    <n v="1"/>
    <s v="Aperfeiçoamento da Gestão Administrativa e da Governança Judiciária"/>
    <n v="5336"/>
    <n v="4300000"/>
    <s v="CONSTRUÇÃO DO NÓVO FÓRUM DA COMARCA"/>
    <s v="Alta"/>
  </r>
  <r>
    <x v="3"/>
    <x v="1"/>
    <s v="CONSTRUÇÃO"/>
    <s v="CONSTRUÇÃO DO NOVO FÓRUM DE BELO CAMPO "/>
    <s v="Contrato"/>
    <n v="1"/>
    <s v="Aperfeiçoamento da Gestão Administrativa e da Governança Judiciária"/>
    <n v="5336"/>
    <n v="4800000"/>
    <s v="CONSTRUÇÃO DO NÓVO FÓRUM DA COMARCA"/>
    <s v="Alta"/>
  </r>
  <r>
    <x v="3"/>
    <x v="1"/>
    <s v="CONSTRUÇÃO"/>
    <s v="CONSTRUÇÃO DO NOVO FÓRUM DE BAIANÓPOLIS"/>
    <s v="Contrato"/>
    <n v="1"/>
    <s v="Aperfeiçoamento da Gestão Administrativa e da Governança Judiciária"/>
    <n v="5336"/>
    <n v="4800000"/>
    <s v="CONSTRUÇÃO DO NÓVO FÓRUM DA COMARCA"/>
    <s v="Alta"/>
  </r>
  <r>
    <x v="3"/>
    <x v="1"/>
    <s v="CONSTRUÇÃO"/>
    <s v="CRUZ DAS ALMAS"/>
    <s v="Contrato"/>
    <n v="1"/>
    <s v="Aperfeiçoamento da Gestão Administrativa e da Governança Judiciária"/>
    <n v="5336"/>
    <n v="14996230.279999999"/>
    <s v="CONSTRUÇÃO DO NÓVO FÓRUM DA COMARCA"/>
    <s v="Alta"/>
  </r>
  <r>
    <x v="3"/>
    <x v="1"/>
    <s v="CONSTRUÇÃO"/>
    <s v="ALAGOINHAS (20.000.000,00 PARA 2024)"/>
    <s v="Contrato"/>
    <n v="1"/>
    <s v="Aperfeiçoamento da Gestão Administrativa e da Governança Judiciária"/>
    <n v="5336"/>
    <n v="25452810.66"/>
    <s v="CONSTRUÇÃO DO NÓVO FÓRUM DA COMARCA"/>
    <s v="Alta"/>
  </r>
  <r>
    <x v="3"/>
    <x v="1"/>
    <s v="REFORMAS"/>
    <s v="REFORMA FACHADA FÓRUM RUY BARBOSA"/>
    <s v="Contrato"/>
    <n v="1"/>
    <s v="Aperfeiçoamento da Gestão Administrativa e da Governança Judiciária"/>
    <n v="5434"/>
    <n v="2000000"/>
    <s v="REFORMA DA FACHADA DO FRB/ILUMINAÇÃO EXTERNA E IMPERMEABILIZAÇÃO"/>
    <s v="Alta"/>
  </r>
  <r>
    <x v="3"/>
    <x v="1"/>
    <s v="PROJETOS"/>
    <s v="PROJETOS ARQUITETONICOS - TRATA-SE DE UM ÚNICO CONTRATO PARA ATENDER TODAS AS UNIDADES SOLICITANTES"/>
    <s v="Contrato"/>
    <n v="1"/>
    <s v="Aperfeiçoamento da Gestão Administrativa e da Governança Judiciária"/>
    <n v="5336"/>
    <n v="150000"/>
    <s v="PROJETOS PARA CONSTRUÇÃO FUTURAS"/>
    <s v="Média"/>
  </r>
  <r>
    <x v="3"/>
    <x v="1"/>
    <s v="PROJETOS"/>
    <s v="PROJETOS ARQUITETONICOS - TRATA-SE DE UM ÚNICO CONTRATO PARA ATENDER TODAS AS UNIDADES SOLICITANTES"/>
    <s v="Contrato"/>
    <n v="1"/>
    <s v="Aperfeiçoamento da Gestão Administrativa e da Governança Judiciária"/>
    <n v="5434"/>
    <n v="100000"/>
    <s v="PROJETOS PARA REFORMA"/>
    <s v="Média"/>
  </r>
  <r>
    <x v="3"/>
    <x v="0"/>
    <s v="PROJETOS"/>
    <s v="PROJETOS ARQUITETONICOS - TRATA-SE DE UM ÚNICO CONTRATO PARA ATENDER TODAS AS UNIDADES SOLICITANTES"/>
    <s v="Contrato"/>
    <n v="1"/>
    <s v="Aperfeiçoamento da Gestão Administrativa e da Governança Judiciária"/>
    <n v="5435"/>
    <n v="25000"/>
    <s v="PROJETOS PARA REFORMA"/>
    <s v="Média"/>
  </r>
  <r>
    <x v="3"/>
    <x v="1"/>
    <s v="PROJETOS"/>
    <s v="PROJETOS COMPLEMENTARES - TRATA-SE DE UM ÚNICO CONTRATO PARA ATENDER TODAS AS UNIDADES SOLICITANTES"/>
    <s v="Contrato"/>
    <n v="1"/>
    <s v="Aperfeiçoamento da Gestão Administrativa e da Governança Judiciária"/>
    <n v="5336"/>
    <n v="150000"/>
    <s v="PROJETOS PARA CONSTRUÇÃO FUTURAS"/>
    <s v="Média"/>
  </r>
  <r>
    <x v="3"/>
    <x v="1"/>
    <s v="PROJETOS"/>
    <s v="PROJETOS COMPLEMENTARES - TRATA-SE DE UM ÚNICO CONTRATO PARA ATENDER TODAS AS UNIDADES SOLICITANTES"/>
    <s v="Contrato"/>
    <n v="1"/>
    <s v="Aperfeiçoamento da Gestão Administrativa e da Governança Judiciária"/>
    <n v="5434"/>
    <n v="100000"/>
    <s v="PROJETOS PARA REFORMA"/>
    <s v="Média"/>
  </r>
  <r>
    <x v="3"/>
    <x v="0"/>
    <s v="PROJETOS"/>
    <s v="PROJETOS COMPLEMENTARES - TRATA-SE DE UM ÚNICO CONTRATO PARA ATENDER TODAS AS UNIDADES SOLICITANTES"/>
    <s v="Contrato"/>
    <n v="1"/>
    <s v="Aperfeiçoamento da Gestão Administrativa e da Governança Judiciária"/>
    <n v="5435"/>
    <n v="25000"/>
    <s v="PROJETOS PARA REFORMA"/>
    <s v="Média"/>
  </r>
  <r>
    <x v="3"/>
    <x v="1"/>
    <s v="PROJETOS"/>
    <s v="PROJETOS ESTRUTURAIS E FUNDAÇÃO  - TRATA-SE DE UM ÚNICO CONTRATO PARA ATENDER TODAS AS UNIDADES SOLICITANTES"/>
    <s v="Contrato"/>
    <n v="1"/>
    <s v="Aperfeiçoamento da Gestão Administrativa e da Governança Judiciária"/>
    <n v="5336"/>
    <n v="150000"/>
    <s v="PROJETOS PARA CONSTRUÇÃO FUTURAS"/>
    <s v="Média"/>
  </r>
  <r>
    <x v="3"/>
    <x v="1"/>
    <s v="PROJETOS"/>
    <s v="PROJETOS ESTRUTURAIS E FUNDAÇÃO  - TRATA-SE DE UM ÚNICO CONTRATO PARA ATENDER TODAS AS UNIDADES SOLICITANTES"/>
    <s v="Contrato"/>
    <n v="1"/>
    <s v="Aperfeiçoamento da Gestão Administrativa e da Governança Judiciária"/>
    <n v="5434"/>
    <n v="75000"/>
    <s v="PROJETOS PARA REFORMA"/>
    <s v="Média"/>
  </r>
  <r>
    <x v="3"/>
    <x v="0"/>
    <s v="PROJETOS"/>
    <s v="PROJETOS ESTRUTURAIS E FUNDAÇÃO  - TRATA-SE DE UM ÚNICO CONTRATO PARA ATENDER TODAS AS UNIDADES SOLICITANTES"/>
    <s v="Contrato"/>
    <n v="1"/>
    <s v="Aperfeiçoamento da Gestão Administrativa e da Governança Judiciária"/>
    <n v="5435"/>
    <n v="25000"/>
    <s v="PROJETOS PARA REFORMA"/>
    <s v="Média"/>
  </r>
  <r>
    <x v="3"/>
    <x v="2"/>
    <s v="SINALIZAÇÃO"/>
    <s v="CONTRATO DE SINALIZAÇÃO"/>
    <s v="Contrato"/>
    <n v="1"/>
    <s v="CUSTEIO/MANUTENÇÃO"/>
    <n v="2000"/>
    <n v="300000"/>
    <s v="CONTRATO PARA SINALIZAÇÕES DE UNIDADES JUDICIÁRIAS  - 1º GRAU"/>
    <s v="Média"/>
  </r>
  <r>
    <x v="3"/>
    <x v="1"/>
    <s v="REFORMAS"/>
    <s v="CONTRATOS SOB DEMANDA PARA OBRAS NO INTERIOR DO ESTADO DA BAHIA - TRATA-SE DE 5 (CINCO) CONTRATOS PARA ATENDER TODAS AS UNIDADES SOLICITANTES"/>
    <s v="Contrato"/>
    <n v="5"/>
    <s v="Aperfeiçoamento da Gestão Administrativa e da Governança Judiciária"/>
    <n v="5434"/>
    <n v="8550000"/>
    <s v="REFORMAS DE PEQUENO PORTE, EMERGENCIAL - INTERIOR"/>
    <s v="Média"/>
  </r>
  <r>
    <x v="3"/>
    <x v="2"/>
    <s v="REFORMAS"/>
    <s v="CONTRATOS SOB DEMANDA PARA OBRAS NO INTERIOR DO ESTADO DA BAHIA - TRATA-SE DE 5 (CINCO) CONTRATOS PARA ATENDER TODAS AS UNIDADES SOLICITANTES"/>
    <s v="Contrato"/>
    <n v="5"/>
    <s v="Garantia dos Direitos Fundamentais"/>
    <n v="5044"/>
    <n v="110000"/>
    <s v="REFORMAS PARA ADEQUAÇÕES PARA ACESSIBILIDADE"/>
    <s v="Média"/>
  </r>
  <r>
    <x v="3"/>
    <x v="1"/>
    <s v="REFORMAS"/>
    <s v="CONTRATOS SOB DEMANDA PARA OBRAS NA CAPITAL - TRATA-SE DE UM ÚNICO CONTRATO PARA ATENDER TODAS AS UNIDADES SOLICITANTES"/>
    <s v="Contrato"/>
    <n v="1"/>
    <s v="Aperfeiçoamento da Gestão Administrativa e da Governança Judiciária"/>
    <n v="5434"/>
    <n v="2191000"/>
    <s v="REFORMAS DE PEQUENO PORTE, EMERGENCIAL - CAPITAL 1º GRAU"/>
    <s v="Média"/>
  </r>
  <r>
    <x v="3"/>
    <x v="0"/>
    <s v="REFORMAS"/>
    <s v="CONTRATOS SOB DEMANDA PARA OBRAS NA CAPITAL - TRATA-SE DE UM ÚNICO CONTRATO PARA ATENDER TODAS AS UNIDADES SOLICITANTES"/>
    <s v="Contrato"/>
    <n v="1"/>
    <s v="Aperfeiçoamento da Gestão Administrativa e da Governança Judiciária"/>
    <n v="5435"/>
    <n v="939000"/>
    <s v="REFORMAS DE PEQUENO PORTE, EMERGENCIAL - CAPITAL 2º GRAU"/>
    <s v="Média"/>
  </r>
  <r>
    <x v="3"/>
    <x v="2"/>
    <s v="REFORMAS"/>
    <s v="CONTRATOS SOB DEMANDA PARA OBRAS NA CAPITAL - TRATA-SE DE UM ÚNICO CONTRATO PARA ATENDER TODAS AS UNIDADES SOLICITANTES"/>
    <s v="Contrato"/>
    <n v="1"/>
    <s v="Garantia dos Direitos Fundamentais"/>
    <n v="5044"/>
    <n v="40000"/>
    <s v="REFORMAS PARA ADEQUAÇÕES PARA ACESSIBILIDADE"/>
    <s v="Média"/>
  </r>
  <r>
    <x v="3"/>
    <x v="0"/>
    <s v="REFORMAS"/>
    <s v="CONTRATAÇÃO DE ENERGIA SOLAR COMPLEXO SEDE DO TJ"/>
    <s v="Contrato"/>
    <n v="1"/>
    <s v="Aperfeiçoamento da Gestão Administrativa e da Governança Judiciária"/>
    <n v="5435"/>
    <n v="3300000"/>
    <s v="PROJETO PILOTO PARA IMPLANTAÇÃO DE SISTEMA DE ENERGIA SOLAR PARA O COMPLEXO DO TJ"/>
    <s v="Média"/>
  </r>
  <r>
    <x v="4"/>
    <x v="2"/>
    <s v="BANCO DO BRASIL"/>
    <s v="PRESTAÇÃO DE SERVIÇOS DE COBRANÇA E RECEPÇÃO DE DAJES"/>
    <s v="Unidades"/>
    <n v="1450000"/>
    <s v="CUSTEIO/MANUTENÇÃO"/>
    <n v="2000"/>
    <n v="2955000"/>
    <s v="PRESTAÇÃO DE SERVIÇOS DE COBRANÇA E RECEPÇÃO DE DAJES"/>
    <s v="Alta"/>
  </r>
  <r>
    <x v="4"/>
    <x v="2"/>
    <s v="CAIXA ECONÔMICA FEDERAL"/>
    <s v="PRESTAÇÃO DE SERVIÇOS DE COBRANÇA E RECEPÇÃO DE DAJES"/>
    <s v="Unidades"/>
    <n v="1700000"/>
    <s v="CUSTEIO/MANUTENÇÃO"/>
    <n v="2000"/>
    <n v="3349000"/>
    <s v="PRESTAÇÃO DE SERVIÇOS DE COBRANÇA E RECEPÇÃO DE DAJES"/>
    <s v="Alta"/>
  </r>
  <r>
    <x v="4"/>
    <x v="2"/>
    <s v="BRADESCO"/>
    <s v="PRESTAÇÃO DE SERVIÇOS DE COBRANÇA E RECEPÇÃO DE DAJES"/>
    <s v="Unidades"/>
    <n v="1800000"/>
    <s v="CUSTEIO/MANUTENÇÃO"/>
    <n v="2000"/>
    <n v="3546000"/>
    <s v="PRESTAÇÃO DE SERVIÇOS DE COBRANÇA E RECEPÇÃO DE DAJES"/>
    <s v="Alta"/>
  </r>
  <r>
    <x v="5"/>
    <x v="1"/>
    <s v="SERVIÇO"/>
    <s v="OUTROS SERVIÇOS DE TERCEIROS - PESSOA JURÍDICA - SERVIÇOS DE ORIENTAÇÃO PROFISSIONAL, SERVIÇOS DE SELEÇÃO, INCLUSIVE EM CONCURSO DE VESTIBULAR"/>
    <s v="Contrato"/>
    <n v="1"/>
    <s v="Aperfeiçoamento da Gestão de Pessoas"/>
    <n v="5349"/>
    <n v="1000000"/>
    <s v="REALIZAÇÃO DE CONCURSO PÚBLICO DO TRIBUNAL DE JUSTIÇA"/>
    <s v="Alta"/>
  </r>
  <r>
    <x v="5"/>
    <x v="2"/>
    <s v="SERVIÇO"/>
    <s v="LOCAÇÃO DE MÃO-DE-OBRA. - SERVIÇOS TERCEIRIZADOS"/>
    <s v="Contrato"/>
    <n v="1"/>
    <s v="CUSTEIO/MANUTENÇÃO"/>
    <n v="2000"/>
    <n v="1080000"/>
    <s v="MANUTENÇÃO DOS SERVIÇOS TÉCNICOS E ADMINISTRATIVOS"/>
    <s v="Alta"/>
  </r>
  <r>
    <x v="5"/>
    <x v="2"/>
    <s v="SERVIÇO"/>
    <s v="OUTROS SERVIÇOS DE TERCEIROS - PESSOA JURÍDICA - SERV. TÉC. ESPECIALIZADOS"/>
    <s v="Contrato"/>
    <n v="1"/>
    <s v="CUSTEIO/MANUTENÇÃO"/>
    <n v="2000"/>
    <n v="120000"/>
    <s v="MANUTENÇÃO DOS SERVIÇOS TÉCNICOS E ADMINISTRATIVOS"/>
    <s v="Média"/>
  </r>
  <r>
    <x v="5"/>
    <x v="2"/>
    <s v="SERVIÇO"/>
    <s v="OUTROS SERVIÇOS DE TERCEIROS - PESSOA JURÍDICA -  SERVIÇOS DE AGENCIAMENTO DE INTEGRAÇÃO DE ESTÁGIOS SUPERVISIONADOS."/>
    <s v="Contrato"/>
    <n v="1"/>
    <s v="CUSTEIO/MANUTENÇÃO"/>
    <n v="2003"/>
    <n v="120000"/>
    <s v="ADMINISTRAÇÃO DE BOLSA COMPLEMENTAR DE ESTÁGIO"/>
    <s v="Alta"/>
  </r>
  <r>
    <x v="5"/>
    <x v="2"/>
    <s v="SERVIÇO"/>
    <s v="SERVIÇOS DE PESSOA FÍSICA – ESTAGIÁRIOS "/>
    <s v="Unidades"/>
    <n v="371"/>
    <s v="CUSTEIO/MANUTENÇÃO"/>
    <n v="2003"/>
    <n v="6929179.2999999998"/>
    <s v="ADMINISTRAÇÃO DE BOLSA COMPLEMENTAR DE ESTÁGIO"/>
    <s v="Alta"/>
  </r>
  <r>
    <x v="5"/>
    <x v="1"/>
    <s v="SERVIÇO"/>
    <s v="SERVIÇOS DE PESSOA FÍSICA – ESTAGIÁRIOS "/>
    <s v="Unidades"/>
    <n v="2206"/>
    <s v="CUSTEIO/MANUTENÇÃO"/>
    <n v="4001"/>
    <n v="41112783.689999998"/>
    <s v="ADMINISTRAÇÃO DE BOLSA COMPLEMENTAR DE ESTÁGIO DO 1º GRAU"/>
    <s v="Alta"/>
  </r>
  <r>
    <x v="5"/>
    <x v="0"/>
    <s v="SERVIÇO"/>
    <s v="SERVIÇOS DE PESSOA FÍSICA – ESTAGIÁRIOS "/>
    <s v="Unidades"/>
    <n v="123"/>
    <s v="CUSTEIO/MANUTENÇÃO"/>
    <n v="4002"/>
    <n v="2401429.02"/>
    <s v="ADMINISTRAÇÃO DE BOLSA COMPLEMENTAR DE ESTÁGIO DO 2º GRAU"/>
    <s v="Alta"/>
  </r>
  <r>
    <x v="5"/>
    <x v="1"/>
    <s v="SERVIÇO"/>
    <s v="SERVIÇOS DE PESSOA FÍSICA – PRESTAÇÃO DE SERVIÇO – JUIZ LEIGO E CONCILIADOR"/>
    <s v="Unidades"/>
    <n v="610"/>
    <s v="Prevenção de Litígios e Adoção de Soluções Consensuais para os Conflitos  "/>
    <n v="5050"/>
    <n v="30613108.609999999"/>
    <s v="APOIO AO SERVIÇO DE JUSTIÇA"/>
    <s v="Alta"/>
  </r>
  <r>
    <x v="5"/>
    <x v="2"/>
    <s v="SERVIÇO"/>
    <s v="OUTROS SERVIÇOS DE TERCEIROS - PESSOA JURÍDICA - SERV. TÉC. ESPECIALIZADOS MAPEAMENTO INSTITUCIONAL"/>
    <s v="Contrato"/>
    <n v="1"/>
    <s v="Aperfeiçoamento da Gestão de Pessoas"/>
    <n v="5068"/>
    <n v="540000"/>
    <s v="IMPLANTAÇÃO DO PROGRAMA DE GESTÃO DE PESSOAS POR COMPETÊNCIAS"/>
    <s v="Alta"/>
  </r>
  <r>
    <x v="5"/>
    <x v="2"/>
    <s v="SERVIÇO"/>
    <s v="OUTROS SERVIÇOS DE TERCEIROS - PESSOA JURÍDICA -INCLUSÃO SOCIAL"/>
    <s v="Contrato"/>
    <n v="1"/>
    <s v="Garantia dos Direitos Fundamentais"/>
    <n v="6320"/>
    <n v="240000"/>
    <s v="APOIO ÀS AÇÕES DE INCLUSÃO SOCIAL EM UNIDADE JUDICIÁRIA"/>
    <s v="Média"/>
  </r>
  <r>
    <x v="6"/>
    <x v="2"/>
    <s v="CONTRATO DE CORRESPONDÊNCIAS"/>
    <s v="SERVIÇOS DE COLETA, TRANSPORTE, ENTREGA DOCUMENTAÇÃO EM ÂMBITO REGIONAL, DE OBJETOS COM ENTREGA SOB REGISTRO, COM AVISO DE RECEBIMENTO - TRATA-SE DE UM ÚNICO CONTRATO PARA ATENDER TODAS AS UNIDADES SOLICITANTES"/>
    <s v="Contrato"/>
    <n v="1"/>
    <s v="CUSTEIO/MANUTENÇÃO"/>
    <n v="2018"/>
    <n v="2146000"/>
    <s v="PARA ENVIO DE CORRESPONDÊNCIAS PARA CITAÇÕES, INTIMAÇÕES E DEMAIS FINS"/>
    <s v="Alta"/>
  </r>
  <r>
    <x v="6"/>
    <x v="1"/>
    <s v="CONTRATO DE CORRESPONDÊNCIAS"/>
    <s v="SERVIÇOS DE COLETA, TRANSPORTE, ENTREGA DOCUMENTAÇÃO EM ÂMBITO REGIONAL, DE OBJETOS COM ENTREGA SOB REGISTRO, COM AVISO DE RECEBIMENTO - TRATA-SE DE UM ÚNICO CONTRATO PARA ATENDER TODAS AS UNIDADES SOLICITANTES"/>
    <s v="Contrato"/>
    <n v="1"/>
    <s v="CUSTEIO/MANUTENÇÃO"/>
    <n v="4004"/>
    <n v="15024000"/>
    <s v="PARA ENVIO DE CORRESPONDÊNCIAS PARA CITAÇÕES, INTIMAÇÕES E DEMAIS FINS"/>
    <s v="Alta"/>
  </r>
  <r>
    <x v="6"/>
    <x v="0"/>
    <s v="CONTRATO DE CORRESPONDÊNCIAS"/>
    <s v="SERVIÇOS DE COLETA, TRANSPORTE, ENTREGA DOCUMENTAÇÃO EM ÂMBITO REGIONAL, DE OBJETOS COM ENTREGA SOB REGISTRO, COM AVISO DE RECEBIMENTO - TRATA-SE DE UM ÚNICO CONTRATO PARA ATENDER TODAS AS UNIDADES SOLICITANTES"/>
    <s v="Contrato"/>
    <n v="1"/>
    <s v="CUSTEIO/MANUTENÇÃO"/>
    <n v="4003"/>
    <n v="4292000"/>
    <s v="PARA ENVIO DE CORRESPONDÊNCIAS PARA CITAÇÕES, INTIMAÇÕES E DEMAIS FINS"/>
    <s v="Alta"/>
  </r>
  <r>
    <x v="6"/>
    <x v="2"/>
    <s v="CONTRATO DE MALOTES"/>
    <s v="SERVIÇO DE COLETA, TRANSPORTE E ENTREGA DE ENCOMENDA AGRUPADA - TRATA-SE DE UM ÚNICO CONTRATO PARA ATENDER TODAS AS UNIDADES SOLICITANTES"/>
    <s v="Contrato"/>
    <n v="1"/>
    <s v="CUSTEIO/MANUTENÇÃO"/>
    <n v="2018"/>
    <n v="58000"/>
    <s v="FACILITAR A MOVIMENTAÇÃO DOCUMENTAL E DE ENCOMENDAS, FRENTE ÀS DEMAIS FORMAS DE ENVIO E ENTREGA MAIS DISPENDIOSAS."/>
    <s v="Alta"/>
  </r>
  <r>
    <x v="6"/>
    <x v="1"/>
    <s v="CONTRATO DE MALOTES"/>
    <s v="SERVIÇO DE COLETA, TRANSPORTE E ENTREGA DE ENCOMENDA AGRUPADA - TRATA-SE DE UM ÚNICO CONTRATO PARA ATENDER TODAS AS UNIDADES SOLICITANTES"/>
    <s v="Contrato"/>
    <n v="1"/>
    <s v="CUSTEIO/MANUTENÇÃO"/>
    <n v="4004"/>
    <n v="406000"/>
    <s v="FACILITAR A MOVIMENTAÇÃO DOCUMENTAL E DE ENCOMENDAS, FRENTE ÀS DEMAIS FORMAS DE ENVIO E ENTREGA MAIS DISPENDIOSAS."/>
    <s v="Alta"/>
  </r>
  <r>
    <x v="6"/>
    <x v="0"/>
    <s v="CONTRATO DE MALOTES"/>
    <s v="SERVIÇO DE COLETA, TRANSPORTE E ENTREGA DE ENCOMENDA AGRUPADA - TRATA-SE DE UM ÚNICO CONTRATO PARA ATENDER TODAS AS UNIDADES SOLICITANTES"/>
    <s v="Contrato"/>
    <n v="1"/>
    <s v="CUSTEIO/MANUTENÇÃO"/>
    <n v="4003"/>
    <n v="116000"/>
    <s v="FACILITAR A MOVIMENTAÇÃO DOCUMENTAL E DE ENCOMENDAS, FRENTE ÀS DEMAIS FORMAS DE ENVIO E ENTREGA MAIS DISPENDIOSAS."/>
    <s v="Alta"/>
  </r>
  <r>
    <x v="6"/>
    <x v="2"/>
    <s v="CONTRATO DE GUARDA DOCUMENTAL"/>
    <s v="GUARDA DOCUMENTAL E ARQUIVAMENTO E DESARQUIVAMENTO DE DOCUMENTOS - TRATA-SE DE UM ÚNICO CONTRATO PARA ATENDER TODAS AS UNIDADES SOLICITANTES"/>
    <s v="Contrato"/>
    <n v="1"/>
    <s v="CUSTEIO/MANUTENÇÃO"/>
    <n v="2018"/>
    <n v="771000"/>
    <s v="NECESSIDADE DE GUARDA DE PROCESSOS E DOCUMENTOS ARQUIVADOS"/>
    <s v="Alta"/>
  </r>
  <r>
    <x v="6"/>
    <x v="1"/>
    <s v="CONTRATO DE GUARDA DOCUMENTAL"/>
    <s v="GUARDA DOCUMENTAL E ARQUIVAMENTO E DESARQUIVAMENTO DE DOCUMENTOS - TRATA-SE DE UM ÚNICO CONTRATO PARA ATENDER TODAS AS UNIDADES SOLICITANTES"/>
    <s v="Contrato"/>
    <n v="1"/>
    <s v="CUSTEIO/MANUTENÇÃO"/>
    <n v="4004"/>
    <n v="5400000"/>
    <s v="NECESSIDADE DE GUARDA DE PROCESSOS E DOCUMENTOS ARQUIVADOS"/>
    <s v="Alta"/>
  </r>
  <r>
    <x v="6"/>
    <x v="0"/>
    <s v="CONTRATO DE GUARDA DOCUMENTAL"/>
    <s v="GUARDA DOCUMENTAL E ARQUIVAMENTO E DESARQUIVAMENTO DE DOCUMENTOS - TRATA-SE DE UM ÚNICO CONTRATO PARA ATENDER TODAS AS UNIDADES SOLICITANTES"/>
    <s v="Contrato"/>
    <n v="1"/>
    <s v="CUSTEIO/MANUTENÇÃO"/>
    <n v="4003"/>
    <n v="1543000"/>
    <s v="NECESSIDADE DE GUARDA DE PROCESSOS E DOCUMENTOS ARQUIVADOS"/>
    <s v="Alta"/>
  </r>
  <r>
    <x v="6"/>
    <x v="2"/>
    <s v="CONTRATO DE MOVIMENTAÇÃO DOCUMENTAL"/>
    <s v="SERVIÇOS DE PROTOCOLO, ARQUIVAMENTO, DESARQUIVAMENTO E DEMAIS MOVIMENTAÇÕES DOCUMENTAIS  - TRATA-SE DE UM ÚNICO CONTRATO PARA ATENDER TODAS AS UNIDADES SOLICITANTES"/>
    <s v="Contrato"/>
    <n v="1"/>
    <s v="CUSTEIO/MANUTENÇÃO"/>
    <n v="2000"/>
    <n v="1411000"/>
    <s v="NECESSIDADE DE INCREMENTO DA FORÇA DE TRABALHO"/>
    <s v="Alta"/>
  </r>
  <r>
    <x v="6"/>
    <x v="1"/>
    <s v="CONTRATO DE MOVIMENTAÇÃO DOCUMENTAL"/>
    <s v="SERVIÇOS DE PROTOCOLO, ARQUIVAMENTO, DESARQUIVAMENTO E DEMAIS MOVIMENTAÇÕES DOCUMENTAIS  - TRATA-SE DE UM ÚNICO CONTRATO PARA ATENDER TODAS AS UNIDADES SOLICITANTES"/>
    <s v="Contrato"/>
    <n v="1"/>
    <s v="CUSTEIO/MANUTENÇÃO"/>
    <n v="2030"/>
    <n v="3660000"/>
    <s v="NECESSIDADE DE INCREMENTO DA FORÇA DE TRABALHO"/>
    <s v="Alta"/>
  </r>
  <r>
    <x v="6"/>
    <x v="0"/>
    <s v="CONTRATO DE MOVIMENTAÇÃO DOCUMENTAL"/>
    <s v="SERVIÇOS DE PROTOCOLO, ARQUIVAMENTO, DESARQUIVAMENTO E DEMAIS MOVIMENTAÇÕES DOCUMENTAIS  - TRATA-SE DE UM ÚNICO CONTRATO PARA ATENDER TODAS AS UNIDADES SOLICITANTES"/>
    <s v="Contrato"/>
    <n v="1"/>
    <s v="CUSTEIO/MANUTENÇÃO"/>
    <n v="2031"/>
    <n v="3396000"/>
    <s v="NECESSIDADE DE INCREMENTO DA FORÇA DE TRABALHO"/>
    <s v="Alta"/>
  </r>
  <r>
    <x v="6"/>
    <x v="2"/>
    <s v="CONTRATO DE MANUTENÇÃO EM MÁQUINAS"/>
    <s v="MANUTENÇÃO EM LEITORES DE MICROFILMES COM FORNECIMENTO DE INSUMOS - TRATA-SE DE UM ÚNICO CONTRATO PARA ATENDER TODAS AS UNIDADES SOLICITANTES"/>
    <s v="Contrato"/>
    <n v="1"/>
    <s v="CUSTEIO/MANUTENÇÃO"/>
    <n v="2000"/>
    <n v="9000"/>
    <s v="MANUTENÇÃO DE MÁQUINAS COM FORNECIMENTO DE INSUMOS"/>
    <s v="Média"/>
  </r>
  <r>
    <x v="6"/>
    <x v="1"/>
    <s v="CONTRATO DE MANUTENÇÃO EM MÁQUINAS"/>
    <s v="MANUTENÇÃO EM LEITORES DE MICROFILMES COM FORNECIMENTO DE INSUMOS - TRATA-SE DE UM ÚNICO CONTRATO PARA ATENDER TODAS AS UNIDADES SOLICITANTES"/>
    <s v="Contrato"/>
    <n v="1"/>
    <s v="CUSTEIO/MANUTENÇÃO"/>
    <n v="2030"/>
    <n v="61000"/>
    <s v="MANUTENÇÃO DE MÁQUINAS COM FORNECIMENTO DE INSUMOS"/>
    <s v="Média"/>
  </r>
  <r>
    <x v="6"/>
    <x v="0"/>
    <s v="CONTRATO DE MANUTENÇÃO EM MÁQUINAS"/>
    <s v="MANUTENÇÃO EM LEITORES DE MICROFILMES COM FORNECIMENTO DE INSUMOS - TRATA-SE DE UM ÚNICO CONTRATO PARA ATENDER TODAS AS UNIDADES SOLICITANTES"/>
    <s v="Contrato"/>
    <n v="1"/>
    <s v="CUSTEIO/MANUTENÇÃO"/>
    <n v="2031"/>
    <n v="17000"/>
    <s v="MANUTENÇÃO DE MÁQUINAS COM FORNECIMENTO DE INSUMOS"/>
    <s v="Média"/>
  </r>
  <r>
    <x v="6"/>
    <x v="0"/>
    <s v="CONTRATO DE GRAVAÇÃO E TRANSCRIÇÃO"/>
    <s v="SERVIÇOS DE OPERAÇÃO DE SOM E VÍDEO"/>
    <s v="Contrato"/>
    <n v="1"/>
    <s v="CUSTEIO/MANUTENÇÃO"/>
    <n v="2031"/>
    <n v="333000"/>
    <s v="NECESSIDADE DE INCREMENTO DA FORÇA DE TRABALHO"/>
    <s v="Alta"/>
  </r>
  <r>
    <x v="6"/>
    <x v="2"/>
    <s v="AQUISIÇÃO DE FERRAMENTA DE PESQUISA JURÍDICA"/>
    <s v="ASSINATURA DA FERRAMENTA DE PESQUISA JURÍDICA REVISTA DOS TRIBUNAIS ONLINE E DA BIBLIOTECA DE LIVROS COMPLETA - PROVIEW"/>
    <s v="Contrato"/>
    <n v="1"/>
    <s v="CUSTEIO/MANUTENÇÃO"/>
    <n v="2000"/>
    <n v="300000"/>
    <s v="APOIO A SERVIDORES E MAGISTRADOS"/>
    <s v="Alta"/>
  </r>
  <r>
    <x v="6"/>
    <x v="1"/>
    <s v="CONTRATAÇÃO DE PERITOS"/>
    <s v="PAGAMENTO DO SERVIÇO DE PERITOS"/>
    <s v="Contrato"/>
    <n v="1"/>
    <s v="Garantia dos Direitos Fundamentais"/>
    <n v="5351"/>
    <n v="1500000"/>
    <s v="AMPLIAÇÃO DO APOIO À JUSTIÇA"/>
    <s v="Alta"/>
  </r>
  <r>
    <x v="6"/>
    <x v="2"/>
    <s v="CONTRATO DE DIGITALIZAÇÃO"/>
    <s v="DIGITALIZAÇÃO DE PROCESSOS - TRATA-SE DE UM ÚNICO CONTRATO PARA ATENDER TODAS AS UNIDADES SOLICITANTES"/>
    <s v="Contrato"/>
    <n v="1"/>
    <s v="CUSTEIO/MANUTENÇÃO"/>
    <n v="2000"/>
    <n v="120000"/>
    <s v="DIGITALIZAÇÃO E MIGRAÇÃO DE PROCESSOS PARA O PJE"/>
    <s v="Alta"/>
  </r>
  <r>
    <x v="6"/>
    <x v="1"/>
    <s v="CONTRATO DE DIGITALIZAÇÃO"/>
    <s v="DIGITALIZAÇÃO DE PROCESSOS - TRATA-SE DE UM ÚNICO CONTRATO PARA ATENDER TODAS AS UNIDADES SOLICITANTES"/>
    <s v="Contrato"/>
    <n v="1"/>
    <s v="Agilidade e Produtividade na Prestação Jurisdicional"/>
    <n v="5046"/>
    <n v="840000"/>
    <s v="DIGITALIZAÇÃO E MIGRAÇÃO DE PROCESSOS PARA O PJE"/>
    <s v="Alta"/>
  </r>
  <r>
    <x v="6"/>
    <x v="0"/>
    <s v="CONTRATO DE DIGITALIZAÇÃO"/>
    <s v="DIGITALIZAÇÃO DE PROCESSOS - TRATA-SE DE UM ÚNICO CONTRATO PARA ATENDER TODAS AS UNIDADES SOLICITANTES"/>
    <s v="Contrato"/>
    <n v="1"/>
    <s v="CUSTEIO/MANUTENÇÃO"/>
    <n v="2031"/>
    <n v="240000"/>
    <s v="DIGITALIZAÇÃO E MIGRAÇÃO DE PROCESSOS PARA O PJE"/>
    <s v="Alta"/>
  </r>
  <r>
    <x v="7"/>
    <x v="2"/>
    <s v="CLIPAGEM"/>
    <s v="SERVIÇOS DE CLIPPING DIGITAL DA MÍDIA IMPRESSA, TELEVISIVA, RADIOFÔNICA E ON LINE, DE MATÉRIAS_x000a_VEICULADAS NA INTERNET, EMISSORAS DE TELEVISÃO E RÁDIO, JORNAIS E REVISTAS, DE MATÉRIAS DE INTERESSE DO TRIBUNAL DE JUSTIÇA DO ESTADO DA_x000a_BAHIA COMPREENDENDO A CAPTAÇÃO, A SELEÇÃO, A COMPILAÇÃO EM BANCO DE DADOS, O ORGANIZAÇÃO, A AVALIAÇÃO E A REMESSA DAS MATÉRIAS_x000a_AO TRIBUNAL."/>
    <s v="Contrato"/>
    <n v="1"/>
    <s v="CUSTEIO/MANUTENÇÃO"/>
    <n v="2000"/>
    <n v="30000"/>
    <s v="O SERVIÇO DE CLIPPING DE NOTÍCIAS É FUNDAMENTAL PARA AMPLIAR O ALCANCE E MEDIR A REPERCUSSÃO DAS ATIVIDADES DIÁRIAS DESENVOLVIDAS PELA ASCOM, PRINCIPALMENTE NO QUE SE REFERE AO ACOMPANHAMENTO DA DIVULGAÇÃO NOS VEÍCULOS DE IMPRENSA DOS ASSUNTOS RELACIONADOS À ATUAÇÃO DA JUSTIÇA ESTADUAL."/>
    <s v="Alta"/>
  </r>
  <r>
    <x v="7"/>
    <x v="2"/>
    <s v="ECAD"/>
    <s v="PRESTAÇÃO DE SERVIÇO DE ARRECADAÇÃO E DISTRIBUIÇÃO DOS DIREITOS AUTORAIS DO REPERTÓRIO NACIONAL E ESTRANGEIRO DA RÁDIO WEB TJBA"/>
    <s v="Contrato"/>
    <n v="1"/>
    <s v="CUSTEIO/MANUTENÇÃO"/>
    <n v="2000"/>
    <n v="5300"/>
    <s v="PARA UMA PROGRAMAÇÃO MAIS ATRATIVA NA RÁDIO WEB, REGULARIZADA PELA RESOLUÇÃO 01/2022 É NECESSÁRIO O ECAD ATIVO"/>
    <s v="Média"/>
  </r>
  <r>
    <x v="7"/>
    <x v="2"/>
    <s v="PROPAGANDA E PUBLICIDADE INSTITUCIONAL"/>
    <s v="CONTRATAÇÃO DE AGÊNCIA DE PROPAGANDA PARA PRESTAÇÃO DE SERVIÇOS POR DEMANDA, CONSISTENTES NO ESTUDO, PLANEJAMENTO, PRODUÇÃO, VEICULAÇÃO, ALÉM DE PUBLICAÇÕES DE CONTEÚDO EM MÍDIAS TELEVISIVAS, RADIOFÔNICAS E DE WEB, DE GRANDE CIRCULAÇÃO ESTADUAL"/>
    <s v="Contrato"/>
    <n v="1"/>
    <s v="Fortalecimento da Relação Institucional do Poder Judiciário com a Sociedade"/>
    <n v="2050"/>
    <n v="1000000"/>
    <s v="PROPAGANDA E PUBLICIDADE FAZ PARTE DO PLANEJAMENTO ESTRATÉGICO DESTA CORTE, DEVENDO SER REALIZADA PELO MENOS, 01 (UMA) AÇÃO INSTITUCIONAL UTILIZANDO PLATAFORMAS DIVERSIFICADAS. DESSA FORMA É NECESSÁRIO QUE O TJ TENHA UM CONTRATO ATIVO COM AGÊNCIA(S) DE PUBLICIDADE"/>
    <s v="Alta"/>
  </r>
  <r>
    <x v="7"/>
    <x v="2"/>
    <s v="SERVIÇO DE APOIO TÉCNICO"/>
    <s v="CONTRATAÇÃO DE EMPRESA PARA PRESTAÇÃO DE SERVIÇOS DE APOIO TÉCNICO NA ÁREA DE COMUNICAÇÃO SOCIAL, A SEREM EXECUTADOS POR PRESTADORES DE SERVIÇOS, PARA ATENDER AS NECESSIDADES DO PODER JUDICIÁRIO DO ESTADO DA BAHIA (PJBA)"/>
    <s v="Contrato"/>
    <n v="1"/>
    <s v="Fortalecimento da Relação Institucional do Poder Judiciário com a Sociedade"/>
    <n v="5056"/>
    <n v="1150000"/>
    <s v="PARA O FUNCIONAMENTO  DA TV JUSTIÇA E RÁDIO WEB, É DE EXTREMA NECESSIDADE A CONTRATAÇÃO DE EMPRESA PARA APOIO TÉCNICO NA ÁREA DE COMUNICAÇÃO"/>
    <s v="Alta"/>
  </r>
  <r>
    <x v="7"/>
    <x v="2"/>
    <s v="CONTRATAÇÃO DE SOLUÇÃO PARA PORTAL"/>
    <s v="CONTRATAÇÃO DA FERRAMENTA DE TRADUÇÃO DE LIBRAS E VOZ PARA O PORTAL DO PJBA"/>
    <s v="Contrato"/>
    <n v="1"/>
    <s v="CUSTEIO/MANUTENÇÃO"/>
    <n v="2000"/>
    <n v="8400"/>
    <s v="A FERRAMENTA GARANTIRÁ O PLENO ACESSO DE PESSOAS COM DEFICIÊNCIA ÀS INFORMAÇÕES PUBLICADAS PELO PODER JUDICIÁRIO DA BAHIA - TANTO NO PORTAL, DE ACESSO ABERTO AO PÚBLICO, COMO NA INTRANET, DE ACESSO EXCLUSIVO DOS SERVIDORES. "/>
    <s v="Alta"/>
  </r>
  <r>
    <x v="7"/>
    <x v="2"/>
    <s v="CONTRATAÇÃO INTERPRETE DE LIBRAS"/>
    <s v="CONTRATAÇÃO SOB DEMANDA DE EMPRESA ESPECIALIZADA NO FORNECIMENTO DE TRADUÇÃO DA LINGUA PORTUGUESA PARA A INTERPRETAÇÃO DA LÍNGUA BRASILEIRA DE SINAIS (LIBRAS) "/>
    <s v="Contrato"/>
    <n v="1"/>
    <s v="CUSTEIO/MANUTENÇÃO"/>
    <n v="2000"/>
    <n v="105000"/>
    <s v="É DEVER LEGAL DO PODER PÚBLICO GARANTIR ÀS PESSOAS SURDAS OU COM DEFICIÊNCIA AUDITIVA O SEU EFETIVO E AMPLO ATENDIMENTO, POR MEIO DO USO E DA DIFUSÃO DA LIBRAS E DA TRADUÇÃO E DA INTERPRETAÇÃO DE LIBRAS - LÍNGUA PORTUGUESA. (DECRETO Nº 9.656, DE 27 DE DEZEMBRO DE 2018); A COMUNICAÇÃO PERMITE A CONSOLIDAÇÃO DA IDENTIDADE SURDA COMO UM MOVIMENTO POLÍTICO, SOCIAL E HISTÓRICO, SEM DISCRIMINAÇÃO E PRECONCEITO."/>
    <s v="Média"/>
  </r>
  <r>
    <x v="7"/>
    <x v="2"/>
    <s v="TRANSMISSÃO POR STREAMING"/>
    <s v="CONTRATAÇÃO DE EMPRESA ESPECIALIZADA PARA PRESTAÇÃO E EXECUÇÃO DOS SERVIÇOS DE TRANSMISSÃO POR STREAMING, SOB DEMANDA, DOS EVENTOS DO PODER JUDICIÁRIO DO ESTADO DA BAHIA, QUE OCORRERÁ NO PERÍODO DE 12 MESES, NA CAPITAL E QUANDO NECESSÁRIO, NO INTERIOR, COM FORNECIMENTO DE TODOS OS EQUIPAMENTOS E MATERIAIS NECESSÁRIOS PARA A PRESTAÇÃO DO SERVIÇO, COM A CAPTAÇÃO DA IMAGEM"/>
    <s v="Contrato"/>
    <n v="1"/>
    <s v="Fortalecimento da Relação Institucional do Poder Judiciário com a Sociedade"/>
    <n v="5062"/>
    <n v="357000"/>
    <s v="O SERVIÇO DE TRANSMISSÃO DOS EVENTOS POR STREAMING É FUNDAMENTAL, PRINCIPALMENTE NO QUE SE REFERE ÀS MEDIDAS CAPAZES DE GARANTIR A ACESSIBILIDADE DA TRANSMISSÃO, EM TEMPO REAL, DE TODOS OS EVENTOS E SOLENIDADES REALIZADAS PELO PODER JUDICIÁRIO DO ESTADO DA BAHIA, TENDO COMO REFERÊNCIA A FORMA ATUAL DE REALIZAÇÃO DE EVENTOS EM TODO MUNDO, COMO FORMA DE ASSEGURAR O DISTANCIAMENTO SOCIAL NECESSÁRIO DURANTE O PERÍODO DE PANDEMIA. "/>
    <s v="Média"/>
  </r>
  <r>
    <x v="7"/>
    <x v="2"/>
    <s v="BANCO DE IMAGENS"/>
    <s v="AQUISIÇÃO DE LICENÇA PARA FORNECIMENTO DE BANCO DE IMAGENS"/>
    <s v="Contrato"/>
    <n v="1"/>
    <s v="Fortalecimento da Relação Institucional do Poder Judiciário com a Sociedade"/>
    <n v="2050"/>
    <n v="14300"/>
    <s v="NECESSIDADE DO OBJETO PARA ATENDER AS DEMANDAS DAS CAMPANHAS PUBLICITÁRIAS."/>
    <s v="Média"/>
  </r>
  <r>
    <x v="7"/>
    <x v="2"/>
    <s v="FORNECIMENTO DE MATERIAIS/SERVIÇOS PARA EVENTOS"/>
    <s v="ATA DE REGISTRO DE PREÇOS PARA EVENTOS - TRATA-SE DE UM ÚNICO CONTRATO PARA ATENDER TODAS AS UNIDADES SOLICITANTES"/>
    <s v="Contrato"/>
    <n v="1"/>
    <s v="CUSTEIO/MANUTENÇÃO"/>
    <n v="2000"/>
    <n v="500000"/>
    <s v="NECESSIDADE DE ATENDIMENTO AS SOLICITAÇÕES DE EVENTOS DEMANDADAS PELA PRESIDÊNCIA DO TJ-BA "/>
    <s v="Alta"/>
  </r>
  <r>
    <x v="7"/>
    <x v="1"/>
    <s v="FORNECIMENTO DE MATERIAIS/SERVIÇOS PARA EVENTOS"/>
    <s v="ATA DE REGISTRO DE PREÇOS PARA EVENTOS - TRATA-SE DE UM ÚNICO CONTRATO PARA ATENDER TODAS AS UNIDADES SOLICITANTES"/>
    <s v="Contrato"/>
    <n v="1"/>
    <s v="CUSTEIO/MANUTENÇÃO"/>
    <n v="2030"/>
    <n v="300000"/>
    <s v="NECESSIDADE DE ATENDIMENTO AS SOLICITAÇÕES DE EVENTOS DEMANDADAS PELA PRESIDÊNCIA DO TJ-BA "/>
    <s v="Média"/>
  </r>
  <r>
    <x v="7"/>
    <x v="0"/>
    <s v="FORNECIMENTO DE MATERIAIS/SERVIÇOS PARA EVENTOS"/>
    <s v="ATA DE REGISTRO DE PREÇOS PARA EVENTOS - TRATA-SE DE UM ÚNICO CONTRATO PARA ATENDER TODAS AS UNIDADES SOLICITANTES"/>
    <s v="Contrato"/>
    <n v="1"/>
    <s v="CUSTEIO/MANUTENÇÃO"/>
    <n v="2031"/>
    <n v="200000"/>
    <s v="NECESSIDADE DE ATENDIMENTO AS SOLICITAÇÕES DE EVENTOS DEMANDADAS PELA PRESIDÊNCIA DO TJ-BA "/>
    <s v="Média"/>
  </r>
  <r>
    <x v="7"/>
    <x v="2"/>
    <s v="CONTRATO PARA AQUISIÇÃO DE PASSAGENS AÉREAS"/>
    <s v="AQUISIÇÃO DE PASSAGENS AÉREAS - TRATA-SE DE UM ÚNICO CONTRATO PARA ATENDER TODAS AS UNIDADES SOLICITANTES"/>
    <s v="Contrato"/>
    <n v="1"/>
    <s v="CUSTEIO/MANUTENÇÃO"/>
    <n v="2000"/>
    <n v="400000"/>
    <s v="NECESSIDADE DE FORNECIMENTO DE PASSAGENS AÉREAS PARA SERVIDORES E MAGISTRADOS."/>
    <s v="Alta"/>
  </r>
  <r>
    <x v="7"/>
    <x v="1"/>
    <s v="CONTRATO PARA AQUISIÇÃO DE PASSAGENS AÉREAS"/>
    <s v="AQUISIÇÃO DE PASSAGENS AÉREAS - TRATA-SE DE UM ÚNICO CONTRATO PARA ATENDER TODAS AS UNIDADES SOLICITANTES"/>
    <s v="Contrato"/>
    <n v="1"/>
    <s v="CUSTEIO/MANUTENÇÃO"/>
    <n v="2030"/>
    <n v="250000"/>
    <s v="NECESSIDADE DE FORNECIMENTO DE PASSAGENS AÉREAS PARA SERVIDORES E MAGISTRADOS."/>
    <s v="Média"/>
  </r>
  <r>
    <x v="7"/>
    <x v="0"/>
    <s v="CONTRATO PARA AQUISIÇÃO DE PASSAGENS AÉREAS"/>
    <s v="AQUISIÇÃO DE PASSAGENS AÉREAS - TRATA-SE DE UM ÚNICO CONTRATO PARA ATENDER TODAS AS UNIDADES SOLICITANTES"/>
    <s v="Contrato"/>
    <n v="1"/>
    <s v="CUSTEIO/MANUTENÇÃO"/>
    <n v="2031"/>
    <n v="150000"/>
    <s v="NECESSIDADE DE FORNECIMENTO DE PASSAGENS AÉREAS PARA SERVIDORES E MAGISTRADOS."/>
    <s v="Média"/>
  </r>
  <r>
    <x v="7"/>
    <x v="2"/>
    <s v="CONTRATO C28-21-S  DE CONSULTORIA EM GOVERNANÇA CORPORATIVA - LOTE 1"/>
    <s v="IMPLANTAÇÃO DO PROGRAMA DE GOVERNANÇA CORPORATIVA"/>
    <s v="Contrato"/>
    <n v="1"/>
    <s v="Aperfeiçoamento da Gestão Administrativa e da Governança Judiciária"/>
    <n v="5064"/>
    <n v="235000"/>
    <s v="NECESSIDADE DE CONHECIMENTO AMPLO E ESPECIALIZADO EM GOVERNANÇA CORPORATIVA"/>
    <s v="Alta"/>
  </r>
  <r>
    <x v="7"/>
    <x v="2"/>
    <s v="CONTRATO C29-21-S  DE CONSULTORIA EM GOVERNANÇA CORPORATIVA - LOTE 2"/>
    <s v="IMPLANTAÇÃO DO PROGRAMA DE GOVERNANÇA CORPORATIVA"/>
    <s v="Contrato"/>
    <n v="1"/>
    <s v="Aperfeiçoamento da Gestão Administrativa e da Governança Judiciária"/>
    <n v="5064"/>
    <n v="295000"/>
    <s v="NECESSIDADE DE CONHECIMENTO AMPLO E ESPECIALIZADO EM GOVERNANÇA CORPORATIVA"/>
    <s v="Alta"/>
  </r>
  <r>
    <x v="8"/>
    <x v="2"/>
    <s v="CONTRATAÇÃO DE PESSOA FÍSICA E JURÍDICA"/>
    <s v="CONTRATAÇÃO DE SEMINÁRIOS, CONGRESSOS, INSTRUTORES, PALESTRANTES E ENPRESAS ESPECIALIZADOS PARA PRESTAR SERVIÇOS DE CAPACITAÇÃO PARA UNCORP."/>
    <s v="Unidades"/>
    <n v="50"/>
    <s v="Aperfeiçoamento da Gestão de Pessoas"/>
    <n v="3538"/>
    <n v="400000"/>
    <s v="CONTRATAÇÃO DE SERVIÇOS PARA REALIZAÇÃO DE EVENTOS DE CAPACITAÇÃO PARA MAGISTRADOS E SERVIDORES DO TJBA"/>
    <s v="Média"/>
  </r>
  <r>
    <x v="8"/>
    <x v="1"/>
    <s v="CONTRATAÇÃO DE PESSOA FÍSICA E JURÍDICA"/>
    <s v="CONTRATAÇÃO DE SEMINÁRIOS, CONGRESSOS, INSTRUTORES, PALESTRANTES E ENPRESAS ESPECIALIZADOS PARA PRESTAR SERVIÇOS DE CAPACITAÇÃO PARA UNCORP."/>
    <s v="Unidades"/>
    <n v="110"/>
    <s v="Aperfeiçoamento da Gestão de Pessoas"/>
    <n v="5438"/>
    <n v="1200000"/>
    <s v="CONTRATAÇÃO DE SERVIÇOS PARA REALIZAÇÃO DE EVENTOS DE CAPACITAÇÃO PARA MAGISTRADOS E SERVIDORES DO TJBA"/>
    <s v="Média"/>
  </r>
  <r>
    <x v="8"/>
    <x v="0"/>
    <s v="CONTRATAÇÃO DE PESSOA FÍSICA E JURÍDICA"/>
    <s v="CONTRATAÇÃO DE SEMINÁRIOS, CONGRESSOS, INSTRUTORES, PALESTRANTES E ENPRESAS ESPECIALIZADOS PARA PRESTAR SERVIÇOS DE CAPACITAÇÃO PARA UNCORP."/>
    <s v="Unidades"/>
    <n v="25"/>
    <s v="Aperfeiçoamento da Gestão de Pessoas"/>
    <n v="5439"/>
    <n v="400000"/>
    <s v="CONTRATAÇÃO DE SERVIÇOS PARA REALIZAÇÃO DE EVENTOS DE CAPACITAÇÃO PARA MAGISTRADOS E SERVIDORES DO TJBA"/>
    <s v="Média"/>
  </r>
  <r>
    <x v="9"/>
    <x v="2"/>
    <s v="CONTRATO DE PRESTAÇÃO DE SERVIÇOS DE TÉCNICO EM ENFERMAGEM"/>
    <s v="SERVIÇO DE TÉCNICO EM ENFERMAGEM"/>
    <s v="Contrato"/>
    <n v="1"/>
    <s v="CUSTEIO/MANUTENÇÃO"/>
    <n v="2000"/>
    <n v="388107"/>
    <s v="APOIO AOS ENFERMEIROS E MÉDICOS QUE ATUAM NAS UNIDADES DO PRONTO-ATENDIMENTO NO FÓRUM RUY BARBOSA, PRÉDIO PRINCIPAL TJ E CENTRO DE MATERAIS E ESTERILIZAÇÃO"/>
    <s v="Alta"/>
  </r>
  <r>
    <x v="9"/>
    <x v="2"/>
    <s v="CONTRATO DE PRESTAÇÃO DE SERVIÇOS DE AUXILIARES E TÉCNICOS EM SAÚDE BUCAL."/>
    <s v="SERVIÇO DE AUXILIAR E TÉCNICO EM SAÚDE BUCAL."/>
    <s v="Contrato"/>
    <n v="1"/>
    <s v="CUSTEIO/MANUTENÇÃO"/>
    <n v="2000"/>
    <n v="418510"/>
    <s v="SERVIÇO DE PRESTAÇÃO CONTINUADA NAS UNIDADES DO CENTRO ODONTOLÓGICO."/>
    <s v="Média"/>
  </r>
  <r>
    <x v="9"/>
    <x v="2"/>
    <s v="CONTRATO DE  ABASTECIMENTO DE OXIGÊNIO E DE AR COMPRIMIDO MEDICINAL"/>
    <s v="SERVIÇO DE ABASTECIMENTO DE OXIGÊNIO E DE AR COMPRIMIDO MEDICINAL, COM EMPRÉSTIMO GRATUITO DE CILINDROS, EM REGIME DE COMODATO."/>
    <s v="Contrato"/>
    <n v="1"/>
    <s v="CUSTEIO/MANUTENÇÃO"/>
    <n v="2000"/>
    <n v="13000"/>
    <s v="NECESSIDADE DE PRESTAÇÃO DE SERVIÇO PARA SUPORTE VENTILATÓRIO E ATENDIMENTO À PACIENTES."/>
    <s v="Alta"/>
  </r>
  <r>
    <x v="9"/>
    <x v="2"/>
    <s v="CONTRATO PARA  COLETA, TRANSPORTE E TRATAMENTO DE RESÍDUOS DOS SERVIÇOS DE SAÚDE – LIXO HOSPITALAR"/>
    <s v="SERVIÇO DE COLETA, TRANSPORTE E TRATAMENTO DE RESÍDUOS SÓLIDOS DE SAÚDE DAS UNIDADES DE PRONTO-ATENDIMENTO E CENTRO ODONTOLÓGICO."/>
    <s v="Contrato"/>
    <n v="1"/>
    <s v="CUSTEIO/MANUTENÇÃO"/>
    <n v="2000"/>
    <n v="2000"/>
    <s v="NECESSIDADE DE COLETA DE RESÍDUOS QUE PRECISAM DE TRATAMENTO ESPECIAL."/>
    <s v="Alta"/>
  </r>
  <r>
    <x v="9"/>
    <x v="2"/>
    <s v="CONSULTORIA EM SEGURANÇA DO TRABALHO"/>
    <s v="TRABALHO VISANDO A ELABORAÇÃO DE PROGRAMA DE GERENCIAMENTO DE RISCOS OCUPACIONAIS, DAS UNIDADES DE ENTRÂNCIA FINAL DO PODER JUDICIÁRIO DO ESTADO DA BAHIA."/>
    <s v="Unidades"/>
    <n v="6"/>
    <s v="CUSTEIO/MANUTENÇÃO"/>
    <n v="2000"/>
    <n v="301592"/>
    <s v="PARA O LANÇAMENTO DO EVENTO S-2240 DO E-SOCIAL E DO PLANO ESTRATÉGICO DO PJBA."/>
    <s v="Alta"/>
  </r>
  <r>
    <x v="9"/>
    <x v="2"/>
    <s v="MANUTENÇÃO DE PREVENTIVA E CORRETIVA EM EQUIPAMENTOS ODONTOLÓGICOS, MÉDICOS E FISIOTERÁPICOS"/>
    <s v="PRESTAÇÃO DE SERVIÇOS DE MANUTENÇÃO DE PREVENTIVA E CORRETIVA EM EQUIPAMENTOS ODONTOLÓGICOS, MÉDICOS E FISIOTERÁPICOS, COM SUBSTITUIÇÃO DE PEÇAS"/>
    <s v="Contrato"/>
    <n v="1"/>
    <s v="CUSTEIO/MANUTENÇÃO"/>
    <n v="2000"/>
    <n v="379048"/>
    <s v="PROLONGAR A DURABILIDADE DOS EQUIPAMENTOS MÉDICOS, FISIOTERÁPICOS E ODONTOLÓGICOS A SER GARANTIDA PELA MANUTENÇÃO PREVENTIVA E CORRETIVA DOS MESMOS, PROLONGANDO SUA  VIDA ÚTIL DESTES."/>
    <s v="Média"/>
  </r>
  <r>
    <x v="9"/>
    <x v="2"/>
    <s v="LOCAÇÃO DE AMBULÂNCIAS TIPO UTI MÓVEL"/>
    <s v="LOCAÇÃO DE AMBULÂNCIA PARA EVENTOS DO PJBA."/>
    <s v="Contrato"/>
    <n v="1"/>
    <s v="CUSTEIO/MANUTENÇÃO"/>
    <n v="2000"/>
    <n v="162500"/>
    <s v="CONTRATAÇÃO DE EMPRESA ESPECIALIZADA EM SERVIÇOS DE LOCAÇÃO DE AMBULÂNCIAS TIPO UTI MÓVEL – UNIDADE DE SUPORTE AVANÇADO, COM EQUIPE COMPLETA DE MÉDICO, ENFERMEIRO E MOTORISTA SOCORRISTA, PARA ATUAR NOS EVENTOS DO PJBA."/>
    <s v="Média"/>
  </r>
  <r>
    <x v="9"/>
    <x v="1"/>
    <s v="EXAMES DE INVESTIGAÇÃO DE PATERNIDADE E VÍNCULO GENÉTICO – DNA"/>
    <s v="SERVIÇO DE REALIZAÇÃO DE EXAMES DE INVESTIGAÇÃO DE PATERNIDADE E VÍNCULO GENÉTICO – EXAMES DE DNA “IN VIVO E POST MORTEM”"/>
    <s v="Contrato"/>
    <n v="1"/>
    <s v="Garantia dos Direitos Fundamentais"/>
    <n v="5045"/>
    <n v="524965"/>
    <s v="AMPLIAÇÃO DO SERVIÇO DE APOIO À JUSTIÇA."/>
    <s v="Alta"/>
  </r>
  <r>
    <x v="10"/>
    <x v="2"/>
    <s v="MATERIAL DE EXPEDIENTE / ESCRITÓRIO"/>
    <s v="AQUISIÇÃO DE PAPEL ATRAVÉS DE ATA DE REGISTRO DE PREÇOS P/ AS UNIDADES JUDICIÁRIAS DA CAPITAL E INTERIOR - TRATA-SE DE 20.000 rs PARA ATENDER A TODAS AS UNIDADES JUDICIÁRIAS"/>
    <s v="Resmas"/>
    <n v="20000"/>
    <s v="CUSTEIO/MANUTENÇÃO"/>
    <n v="2000"/>
    <n v="84780"/>
    <s v="AQUISIÇÃO DE MATERIAIS VISANDO O RESSUPRIMENTO P/ ATENDER ÀS DIVERSAS UNIDADES JUDICIAIS E ADMINISTRATIVAS "/>
    <s v="Alta"/>
  </r>
  <r>
    <x v="10"/>
    <x v="1"/>
    <s v="MATERIAL DE EXPEDIENTE / ESCRITÓRIO"/>
    <s v="AQUISIÇÃO DE PAPEL ATRAVÉS DE ATA DE REGISTRO DE PREÇOS P/ AS UNIDADES JUDICIÁRIAS DA CAPITAL E INTERIOR - TRATA-SE DE 20.000 rs PARA ATENDER A TODAS AS UNIDADES JUDICIÁRIAS"/>
    <s v="Resmas"/>
    <n v="20000"/>
    <s v="CUSTEIO/MANUTENÇÃO"/>
    <n v="2030"/>
    <n v="169560"/>
    <s v="AQUISIÇÃO DE MATERIAIS VISANDO O RESSUPRIMENTO P/ ATENDER ÀS DIVERSAS UNIDADES JUDICIAIS E ADMINISTRATIVAS "/>
    <s v="Alta"/>
  </r>
  <r>
    <x v="10"/>
    <x v="0"/>
    <s v="MATERIAL DE EXPEDIENTE / ESCRITÓRIO"/>
    <s v="AQUISIÇÃO DE PAPEL ATRAVÉS DE ATA DE REGISTRO DE PREÇOS P/ AS UNIDADES JUDICIÁRIAS DA CAPITAL E INTERIOR - TRATA-SE DE 20.000 rs PARA ATENDER A TODAS AS UNIDADES JUDICIÁRIAS"/>
    <s v="Resmas"/>
    <n v="20000"/>
    <s v="CUSTEIO/MANUTENÇÃO"/>
    <n v="2031"/>
    <n v="28260"/>
    <s v="AQUISIÇÃO DE MATERIAIS VISANDO O RESSUPRIMENTO P/ ATENDER ÀS DIVERSAS UNIDADES JUDICIAIS E ADMINISTRATIVAS "/>
    <s v="Alta"/>
  </r>
  <r>
    <x v="10"/>
    <x v="2"/>
    <s v="MATERIAL DE EXPEDIENTE / ESCRITÓRIO"/>
    <s v="AQUISIÇÃO DE COPOS DESCARTÁVEIS ATRAVÉS DE ATA DE REGISTRO DE PREÇOS P/ AS UNIDADES JUDICIÁRIAS DA CAPITAL E INTERIOR - TRATA-SE DE 20.000 pct PARA ATENDER A TODAS AS UNIDADES JUDICIÁRIAS"/>
    <s v="Pacotes"/>
    <n v="20000"/>
    <s v="CUSTEIO/MANUTENÇÃO"/>
    <n v="2000"/>
    <n v="17898"/>
    <s v="AQUISIÇÃO DE MATERIAIS VISANDO O RESSUPRIMENTO P/ ATENDER ÀS DIVERSAS UNIDADES JUDICIAIS E ADMINISTRATIVAS "/>
    <s v="Média"/>
  </r>
  <r>
    <x v="10"/>
    <x v="1"/>
    <s v="MATERIAL DE EXPEDIENTE / ESCRITÓRIO"/>
    <s v="AQUISIÇÃO DE COPOS DESCARTÁVEIS ATRAVÉS DE ATA DE REGISTRO DE PREÇOS P/ AS UNIDADES JUDICIÁRIAS DA CAPITAL E INTERIOR - TRATA-SE DE 20.000 pct PARA ATENDER A TODAS AS UNIDADES JUDICIÁRIAS"/>
    <s v="Pacotes"/>
    <n v="20000"/>
    <s v="CUSTEIO/MANUTENÇÃO"/>
    <n v="2030"/>
    <n v="35796"/>
    <s v="AQUISIÇÃO DE MATERIAIS VISANDO O RESSUPRIMENTO P/ ATENDER ÀS DIVERSAS UNIDADES JUDICIAIS E ADMINISTRATIVAS "/>
    <s v="Média"/>
  </r>
  <r>
    <x v="10"/>
    <x v="0"/>
    <s v="MATERIAL DE EXPEDIENTE / ESCRITÓRIO"/>
    <s v="AQUISIÇÃO DE COPOS DESCARTÁVEIS ATRAVÉS DE ATA DE REGISTRO DE PREÇOS P/ AS UNIDADES JUDICIÁRIAS DA CAPITAL E INTERIOR - TRATA-SE DE 20.000 pct PARA ATENDER A TODAS AS UNIDADES JUDICIÁRIAS"/>
    <s v="Pacotes"/>
    <n v="20000"/>
    <s v="CUSTEIO/MANUTENÇÃO"/>
    <n v="2031"/>
    <n v="5966"/>
    <s v="AQUISIÇÃO DE MATERIAIS VISANDO O RESSUPRIMENTO P/ ATENDER ÀS DIVERSAS UNIDADES JUDICIAIS E ADMINISTRATIVAS "/>
    <s v="Média"/>
  </r>
  <r>
    <x v="10"/>
    <x v="2"/>
    <s v="MATERIAL DE EXPEDIENTE / ESCRITÓRIO"/>
    <s v="AQUISIÇÃO DE CAIXA ARQUIVO ATRAVÉS DE ATA DE REGISTRO DE PREÇOS P/ AS UNIDADES JUDICIÁRIAS DA CAPITAL E INTERIOR - TRATA-SE DE 20.000 un. PARA ATENDER A TODAS AS UNIDADES JUDICIÁRIAS"/>
    <s v="Caixas"/>
    <n v="50000"/>
    <s v="CUSTEIO/MANUTENÇÃO"/>
    <n v="2000"/>
    <n v="40572"/>
    <s v="AQUISIÇÃO DE MATERIAIS VISANDO O RESSUPRIMENTO P/ ATENDER ÀS DIVERSAS UNIDADES JUDICIAIS E ADMINISTRATIVAS "/>
    <s v="Média"/>
  </r>
  <r>
    <x v="10"/>
    <x v="1"/>
    <s v="MATERIAL DE EXPEDIENTE / ESCRITÓRIO"/>
    <s v="AQUISIÇÃO DE CAIXA ARQUIVO ATRAVÉS DE ATA DE REGISTRO DE PREÇOS P/ AS UNIDADES JUDICIÁRIAS DA CAPITAL E INTERIOR - TRATA-SE DE 20.000 un. PARA ATENDER A TODAS AS UNIDADES JUDICIÁRIAS"/>
    <s v="Caixas"/>
    <n v="50000"/>
    <s v="CUSTEIO/MANUTENÇÃO"/>
    <n v="2030"/>
    <n v="80550"/>
    <s v="AQUISIÇÃO DE MATERIAIS VISANDO O RESSUPRIMENTO P/ ATENDER ÀS DIVERSAS UNIDADES JUDICIAIS E ADMINISTRATIVAS "/>
    <s v="Média"/>
  </r>
  <r>
    <x v="10"/>
    <x v="0"/>
    <s v="MATERIAL DE EXPEDIENTE / ESCRITÓRIO"/>
    <s v="AQUISIÇÃO DE CAIXA ARQUIVO ATRAVÉS DE ATA DE REGISTRO DE PREÇOS P/ AS UNIDADES JUDICIÁRIAS DA CAPITAL E INTERIOR - TRATA-SE DE 20.000 un. PARA ATENDER A TODAS AS UNIDADES JUDICIÁRIAS"/>
    <s v="Caixas"/>
    <n v="50000"/>
    <s v="CUSTEIO/MANUTENÇÃO"/>
    <n v="2031"/>
    <n v="13128"/>
    <s v="AQUISIÇÃO DE MATERIAIS VISANDO O RESSUPRIMENTO P/ ATENDER ÀS DIVERSAS UNIDADES JUDICIAIS E ADMINISTRATIVAS "/>
    <s v="Média"/>
  </r>
  <r>
    <x v="10"/>
    <x v="2"/>
    <s v="MATERIAL DE EXPEDIENTE / ESCRITÓRIO"/>
    <s v="AQUISIÇÃO DE ETIQUETA ATRAVÉS DE ATA DE REGISTRO DE PREÇOS P/ AS UNIDADES JUDICIÁRIAS DA CAPITAL E INTERIOR - TRATA-SE DE 300 pcts. PARA ATENDER A TODAS AS UNIDADES JUDICIÁRIAS"/>
    <s v="Pacotes"/>
    <n v="300"/>
    <s v="CUSTEIO/MANUTENÇÃO"/>
    <n v="2000"/>
    <n v="2270.6999999999998"/>
    <s v="AQUISIÇÃO DE MATERIAIS VISANDO O RESSUPRIMENTO P/ ATENDER ÀS DIVERSAS UNIDADES JUDICIAIS E ADMINISTRATIVAS "/>
    <s v="Baixa"/>
  </r>
  <r>
    <x v="10"/>
    <x v="1"/>
    <s v="MATERIAL DE EXPEDIENTE / ESCRITÓRIO"/>
    <s v="AQUISIÇÃO DE ETIQUETA ATRAVÉS DE ATA DE REGISTRO DE PREÇOS P/ AS UNIDADES JUDICIÁRIAS DA CAPITAL E INTERIOR - TRATA-SE DE 300 pcts. PARA ATENDER A TODAS AS UNIDADES JUDICIÁRIAS"/>
    <s v="Pacotes"/>
    <n v="300"/>
    <s v="CUSTEIO/MANUTENÇÃO"/>
    <n v="2030"/>
    <n v="4541.3999999999996"/>
    <s v="AQUISIÇÃO DE MATERIAIS VISANDO O RESSUPRIMENTO P/ ATENDER ÀS DIVERSAS UNIDADES JUDICIAIS E ADMINISTRATIVAS "/>
    <s v="Baixa"/>
  </r>
  <r>
    <x v="10"/>
    <x v="0"/>
    <s v="MATERIAL DE EXPEDIENTE / ESCRITÓRIO"/>
    <s v="AQUISIÇÃO DE ETIQUETA ATRAVÉS DE ATA DE REGISTRO DE PREÇOS P/ AS UNIDADES JUDICIÁRIAS DA CAPITAL E INTERIOR - TRATA-SE DE 300 pcts. PARA ATENDER A TODAS AS UNIDADES JUDICIÁRIAS"/>
    <s v="Pacotes"/>
    <n v="300"/>
    <s v="CUSTEIO/MANUTENÇÃO"/>
    <n v="2031"/>
    <n v="756.9"/>
    <s v="AQUISIÇÃO DE MATERIAIS VISANDO O RESSUPRIMENTO P/ ATENDER ÀS DIVERSAS UNIDADES JUDICIAIS E ADMINISTRATIVAS "/>
    <s v="Baixa"/>
  </r>
  <r>
    <x v="10"/>
    <x v="2"/>
    <s v="MATERIAL DE EXPEDIENTE / ESCRITÓRIO"/>
    <s v="AQUISIÇÃO DE BLOCO AUTOADESIVO E PORTA DOCUMENTOS ATRAVÉS DE ATA DE REGISTRO DE PREÇOS P/ AS UNIDADES JUDICIÁRIAS DA CAPITAL E INTERIOR - TRATA-SE DE 1250 pcts. PARA ATENDER A TODAS AS UNIDADES JUDICIÁRIAS"/>
    <s v="Pacotes"/>
    <n v="1250"/>
    <s v="CUSTEIO/MANUTENÇÃO"/>
    <n v="2000"/>
    <n v="2018"/>
    <s v="AQUISIÇÃO DE MATERIAIS VISANDO O RESSUPRIMENTO P/ ATENDER ÀS DIVERSAS UNIDADES JUDICIAIS E ADMINISTRATIVAS "/>
    <s v="Baixa"/>
  </r>
  <r>
    <x v="10"/>
    <x v="1"/>
    <s v="MATERIAL DE EXPEDIENTE / ESCRITÓRIO"/>
    <s v="AQUISIÇÃO DE BLOCO AUTOADESIVO E PORTA DOCUMENTOS ATRAVÉS DE ATA DE REGISTRO DE PREÇOS P/ AS UNIDADES JUDICIÁRIAS DA CAPITAL E INTERIOR - TRATA-SE DE 1250 pcts. PARA ATENDER A TODAS AS UNIDADES JUDICIÁRIAS"/>
    <s v="Pacotes"/>
    <n v="1250"/>
    <s v="CUSTEIO/MANUTENÇÃO"/>
    <n v="2030"/>
    <n v="4036.5"/>
    <s v="AQUISIÇÃO DE MATERIAIS VISANDO O RESSUPRIMENTO P/ ATENDER ÀS DIVERSAS UNIDADES JUDICIAIS E ADMINISTRATIVAS "/>
    <s v="Baixa"/>
  </r>
  <r>
    <x v="10"/>
    <x v="0"/>
    <s v="MATERIAL DE EXPEDIENTE / ESCRITÓRIO"/>
    <s v="AQUISIÇÃO DE BLOCO AUTOADESIVO E PORTA DOCUMENTOS ATRAVÉS DE ATA DE REGISTRO DE PREÇOS P/ AS UNIDADES JUDICIÁRIAS DA CAPITAL E INTERIOR - TRATA-SE DE 1250 pcts. PARA ATENDER A TODAS AS UNIDADES JUDICIÁRIAS"/>
    <s v="Pacotes"/>
    <n v="1250"/>
    <s v="CUSTEIO/MANUTENÇÃO"/>
    <n v="2031"/>
    <n v="673"/>
    <s v="AQUISIÇÃO DE MATERIAIS VISANDO O RESSUPRIMENTO P/ ATENDER ÀS DIVERSAS UNIDADES JUDICIAIS E ADMINISTRATIVAS "/>
    <s v="Baixa"/>
  </r>
  <r>
    <x v="10"/>
    <x v="2"/>
    <s v="MATERIAL DE EXPEDIENTE / ESCRITÓRIO"/>
    <s v="AQUISIÇÃO DE PASTAS, PRANCHETA E REGISTRADOR A/Z ATRAVÉS DE ATA DE REGISTRO DE PREÇOS P/ AS UNIDADES JUDICIÁRIAS DA CAPITAL E INTERIOR - TRATA-SE DE 37.523 uns. PARA ATENDER A TODAS AS UNIDADES JUDICIÁRIAS"/>
    <s v="Unidades"/>
    <n v="37523"/>
    <s v="CUSTEIO/MANUTENÇÃO"/>
    <n v="2000"/>
    <n v="49475"/>
    <s v="AQUISIÇÃO DE MATERIAIS VISANDO O RESSUPRIMENTO P/ ATENDER ÀS DIVERSAS UNIDADES JUDICIAIS E ADMINISTRATIVAS "/>
    <s v="Baixa"/>
  </r>
  <r>
    <x v="10"/>
    <x v="1"/>
    <s v="MATERIAL DE EXPEDIENTE / ESCRITÓRIO"/>
    <s v="AQUISIÇÃO DE PASTAS, PRANCHETA E REGISTRADOR A/Z ATRAVÉS DE ATA DE REGISTRO DE PREÇOS P/ AS UNIDADES JUDICIÁRIAS DA CAPITAL E INTERIOR - TRATA-SE DE 37.523 uns. PARA ATENDER A TODAS AS UNIDADES JUDICIÁRIAS"/>
    <s v="Unidades"/>
    <n v="37523"/>
    <s v="CUSTEIO/MANUTENÇÃO"/>
    <n v="2030"/>
    <n v="98950"/>
    <s v="AQUISIÇÃO DE MATERIAIS VISANDO O RESSUPRIMENTO P/ ATENDER ÀS DIVERSAS UNIDADES JUDICIAIS E ADMINISTRATIVAS "/>
    <s v="Baixa"/>
  </r>
  <r>
    <x v="10"/>
    <x v="0"/>
    <s v="MATERIAL DE EXPEDIENTE / ESCRITÓRIO"/>
    <s v="AQUISIÇÃO DE PASTAS, PRANCHETA E REGISTRADOR A/Z ATRAVÉS DE ATA DE REGISTRO DE PREÇOS P/ AS UNIDADES JUDICIÁRIAS DA CAPITAL E INTERIOR - TRATA-SE DE 37.523 uns. PARA ATENDER A TODAS AS UNIDADES JUDICIÁRIAS"/>
    <s v="Unidades"/>
    <n v="37523"/>
    <s v="CUSTEIO/MANUTENÇÃO"/>
    <n v="2031"/>
    <n v="16491.939999999999"/>
    <s v="AQUISIÇÃO DE MATERIAIS VISANDO O RESSUPRIMENTO P/ ATENDER ÀS DIVERSAS UNIDADES JUDICIAIS E ADMINISTRATIVAS "/>
    <s v="Baixa"/>
  </r>
  <r>
    <x v="10"/>
    <x v="2"/>
    <s v="MATERIAL DE EXPEDIENTE / ESCRITÓRIO"/>
    <s v="AQUISIÇÃO DE MATERIAIS DE EXPEDIENTE DIVERSOS ATRAVÉS DE ATA DE REGISTRO DE PREÇOS P/ AS UNIDADES JUDICIÁRIAS DA CAPITAL E INTERIOR"/>
    <s v="Contrato - ARP"/>
    <n v="1"/>
    <s v="CUSTEIO/MANUTENÇÃO"/>
    <n v="2000"/>
    <n v="346844.65"/>
    <s v="AQUISIÇÃO DE MATERIAIS VISANDO O RESSUPRIMENTO P/ ATENDER ÀS DIVERSAS UNIDADES JUDICIAIS E ADMINISTRATIVAS "/>
    <s v="Média"/>
  </r>
  <r>
    <x v="10"/>
    <x v="1"/>
    <s v="MATERIAL DE EXPEDIENTE / ESCRITÓRIO"/>
    <s v="AQUISIÇÃO DE MATERIAIS DE EXPEDIENTE DIVERSOS ATRAVÉS DE ATA DE REGISTRO DE PREÇOS P/ AS UNIDADES JUDICIÁRIAS DA CAPITAL E INTERIOR"/>
    <s v="Contrato - ARP"/>
    <n v="1"/>
    <s v="CUSTEIO/MANUTENÇÃO"/>
    <n v="2030"/>
    <n v="693689.3"/>
    <s v="AQUISIÇÃO DE MATERIAIS VISANDO O RESSUPRIMENTO P/ ATENDER ÀS DIVERSAS UNIDADES JUDICIAIS E ADMINISTRATIVAS "/>
    <s v="Média"/>
  </r>
  <r>
    <x v="10"/>
    <x v="0"/>
    <s v="MATERIAL DE EXPEDIENTE / ESCRITÓRIO"/>
    <s v="AQUISIÇÃO DE MATERIAIS DE EXPEDIENTE DIVERSOS ATRAVÉS DE ATA DE REGISTRO DE PREÇOS P/ AS UNIDADES JUDICIÁRIAS DA CAPITAL E INTERIOR"/>
    <s v="Contrato - ARP"/>
    <n v="1"/>
    <s v="CUSTEIO/MANUTENÇÃO"/>
    <n v="2031"/>
    <n v="115614.88"/>
    <s v="AQUISIÇÃO DE MATERIAIS VISANDO O RESSUPRIMENTO P/ ATENDER ÀS DIVERSAS UNIDADES JUDICIAIS E ADMINISTRATIVAS "/>
    <s v="Média"/>
  </r>
  <r>
    <x v="10"/>
    <x v="2"/>
    <s v="MATERIAL DE EXPEDIENTE / ESCRITÓRIO"/>
    <s v="AQUISIÇÃO DE PILHA ATRAVÉS DE ATA DE REGISTRO DE PREÇOS P/ AS UNIDADES JUDICIÁRIAS DA CAPITAL E INTERIOR"/>
    <s v="Pacotes"/>
    <n v="2200"/>
    <s v="CUSTEIO/MANUTENÇÃO"/>
    <n v="2000"/>
    <n v="6448"/>
    <s v="AQUISIÇÃO DE MATERIAIS VISANDO O RESSUPRIMENTO P/ ATENDER ÀS DIVERSAS UNIDADES JUDICIAIS E ADMINISTRATIVAS "/>
    <s v="Média"/>
  </r>
  <r>
    <x v="10"/>
    <x v="2"/>
    <s v="MATERIAL DE EXPEDIENTE / ESCRITÓRIO"/>
    <s v="AQUISIÇÃO DE CAIXA DE PAPELÃO ATRAVÉS DE ATA DE REGISTRO DE PREÇOS P/ AS UNIDADES JUDICIÁRIAS DA CAPITAL E INTERIOR"/>
    <s v="Unidades"/>
    <n v="6500"/>
    <s v="CUSTEIO/MANUTENÇÃO"/>
    <n v="2000"/>
    <n v="41543"/>
    <s v="AQUISIÇÃO DE MATERIAIS VISANDO O RESSUPRIMENTO DO ALMOXARIFADO P/ ATENDER ÀS DIVERSAS UNIDADES JUDICIAIS E ADMINISTRATIVAS "/>
    <s v="Média"/>
  </r>
  <r>
    <x v="10"/>
    <x v="2"/>
    <s v="MATERIAL DE EXPEDIENTE / ESCRITÓRIO"/>
    <s v="AQUISIÇÃO DE CANETA ATRAVÉS DE ATA DE REGISTRO DE PREÇOS P/ AS UNIDADES JUDICIÁRIAS DA CAPITAL E INTERIOR - TRATA-SE DE 20.000 uns. PARA ATENDER A TODAS AS UNIDADES JUDICIÁRIAS"/>
    <s v="Unidades"/>
    <n v="20000"/>
    <s v="CUSTEIO/MANUTENÇÃO"/>
    <n v="2000"/>
    <n v="3780"/>
    <s v="AQUISIÇÃO DE MATERIAIS VISANDO O RESSUPRIMENTO P/ ATENDER ÀS DIVERSAS UNIDADES JUDICIAIS E ADMINISTRATIVAS "/>
    <s v="Baixa"/>
  </r>
  <r>
    <x v="10"/>
    <x v="1"/>
    <s v="MATERIAL DE EXPEDIENTE / ESCRITÓRIO"/>
    <s v="AQUISIÇÃO DE CANETA ATRAVÉS DE ATA DE REGISTRO DE PREÇOS P/ AS UNIDADES JUDICIÁRIAS DA CAPITAL E INTERIOR - TRATA-SE DE 20.000 uns. PARA ATENDER A TODAS AS UNIDADES JUDICIÁRIAS"/>
    <s v="Unidades"/>
    <n v="20000"/>
    <s v="CUSTEIO/MANUTENÇÃO"/>
    <n v="2030"/>
    <n v="7560"/>
    <s v="AQUISIÇÃO DE MATERIAIS VISANDO O RESSUPRIMENTO P/ ATENDER ÀS DIVERSAS UNIDADES JUDICIAIS E ADMINISTRATIVAS "/>
    <s v="Baixa"/>
  </r>
  <r>
    <x v="10"/>
    <x v="0"/>
    <s v="MATERIAL DE EXPEDIENTE / ESCRITÓRIO"/>
    <s v="AQUISIÇÃO DE CANETA ATRAVÉS DE ATA DE REGISTRO DE PREÇOS P/ AS UNIDADES JUDICIÁRIAS DA CAPITAL E INTERIOR - TRATA-SE DE 20.000 uns. PARA ATENDER A TODAS AS UNIDADES JUDICIÁRIAS"/>
    <s v="Unidades"/>
    <n v="20000"/>
    <s v="CUSTEIO/MANUTENÇÃO"/>
    <n v="2031"/>
    <n v="1260"/>
    <s v="AQUISIÇÃO DE MATERIAIS VISANDO O RESSUPRIMENTO P/ ATENDER ÀS DIVERSAS UNIDADES JUDICIAIS E ADMINISTRATIVAS "/>
    <s v="Baixa"/>
  </r>
  <r>
    <x v="10"/>
    <x v="2"/>
    <s v="MATERIAL DE EXPEDIENTE / ESCRITÓRIO"/>
    <s v="AQUISIÇÃO DE LACRE SEGURANÇA ATRAVÉS DE ATA DE REGISTRO DE PREÇOS P/ AS UNIDADES JUDICIÁRIAS DA CAPITAL E INTERIOR"/>
    <s v="Unidades"/>
    <n v="30000"/>
    <s v="CUSTEIO/MANUTENÇÃO"/>
    <n v="2000"/>
    <n v="4800"/>
    <s v="AQUISIÇÃO DE MATERIAIS VISANDO O RESSUPRIMENTO P/  ATENDER A UNIDADE DO NÚCLEO DE DOCUMENTAÇÃO "/>
    <s v="Alta"/>
  </r>
  <r>
    <x v="10"/>
    <x v="2"/>
    <s v="MATERIAL DE EXPEDIENTE / ESCRITÓRIO"/>
    <s v="AQUISIÇÃO DE CINTA ELÁSTICA ATRAVÉS DE ATA DE REGISTRO DE PREÇOS P/ AS UNIDADES JUDICIÁRIAS DA CAPITAL E INTERIOR - TRATA-SE DE 15.000 uns. PARA ATENDER A TODAS AS UNIDADES JUDICIÁRIAS"/>
    <s v="Unidades"/>
    <n v="15000"/>
    <s v="CUSTEIO/MANUTENÇÃO"/>
    <n v="2000"/>
    <n v="2700"/>
    <s v="AQUISIÇÃO DE MATERIAIS VISANDO O RESSUPRIMENTO P/ ATENDER ÀS DIVERSAS UNIDADES JUDICIAIS E ADMINISTRATIVAS "/>
    <s v="Baixa"/>
  </r>
  <r>
    <x v="10"/>
    <x v="1"/>
    <s v="MATERIAL DE EXPEDIENTE / ESCRITÓRIO"/>
    <s v="AQUISIÇÃO DE CINTA ELÁSTICA ATRAVÉS DE ATA DE REGISTRO DE PREÇOS P/ AS UNIDADES JUDICIÁRIAS DA CAPITAL E INTERIOR - TRATA-SE DE 15.000 uns. PARA ATENDER A TODAS AS UNIDADES JUDICIÁRIAS"/>
    <s v="Unidades"/>
    <n v="15000"/>
    <s v="CUSTEIO/MANUTENÇÃO"/>
    <n v="2030"/>
    <n v="5400"/>
    <s v="AQUISIÇÃO DE MATERIAIS VISANDO O RESSUPRIMENTO P/ ATENDER ÀS DIVERSAS UNIDADES JUDICIAIS E ADMINISTRATIVAS "/>
    <s v="Baixa"/>
  </r>
  <r>
    <x v="10"/>
    <x v="0"/>
    <s v="MATERIAL DE EXPEDIENTE / ESCRITÓRIO"/>
    <s v="AQUISIÇÃO DE CINTA ELÁSTICA ATRAVÉS DE ATA DE REGISTRO DE PREÇOS P/ AS UNIDADES JUDICIÁRIAS DA CAPITAL E INTERIOR - TRATA-SE DE 15.000 uns. PARA ATENDER A TODAS AS UNIDADES JUDICIÁRIAS"/>
    <s v="Unidades"/>
    <n v="15000"/>
    <s v="CUSTEIO/MANUTENÇÃO"/>
    <n v="2031"/>
    <n v="900"/>
    <s v="AQUISIÇÃO DE MATERIAIS VISANDO O RESSUPRIMENTO P/ ATENDER ÀS DIVERSAS UNIDADES JUDICIAIS E ADMINISTRATIVAS "/>
    <s v="Baixa"/>
  </r>
  <r>
    <x v="10"/>
    <x v="2"/>
    <s v="MATERIAL DE EXPEDIENTE / ESCRITÓRIO"/>
    <s v="AQUISIÇÃO DE GARRAFA TÉRMICA ATRAVÉS DE ATA DE REGISTRO DE PREÇOS P/ AS UNIDADES JUDICIÁRIAS DA CAPITAL E INTERIOR - TRATA-SE DE 450 uns. PARA ATENDER A TODAS AS UNIDADES JUDICIÁRIAS"/>
    <s v="Unidades"/>
    <n v="450"/>
    <s v="CUSTEIO/MANUTENÇÃO"/>
    <n v="2000"/>
    <n v="3630"/>
    <s v="AQUISIÇÃO DE MATERIAIS VISANDO O RESSUPRIMENTO P/ ATENDER ÀS DIVERSAS UNIDADES JUDICIAIS E ADMINISTRATIVAS "/>
    <s v="Baixa"/>
  </r>
  <r>
    <x v="10"/>
    <x v="1"/>
    <s v="MATERIAL DE EXPEDIENTE / ESCRITÓRIO"/>
    <s v="AQUISIÇÃO DE GARRAFA TÉRMICA ATRAVÉS DE ATA DE REGISTRO DE PREÇOS P/ AS UNIDADES JUDICIÁRIAS DA CAPITAL E INTERIOR - TRATA-SE DE 450 uns. PARA ATENDER A TODAS AS UNIDADES JUDICIÁRIAS"/>
    <s v="Unidades"/>
    <n v="450"/>
    <s v="CUSTEIO/MANUTENÇÃO"/>
    <n v="2030"/>
    <n v="7260"/>
    <s v="AQUISIÇÃO DE MATERIAIS VISANDO O RESSUPRIMENTO P/ ATENDER ÀS DIVERSAS UNIDADES JUDICIAIS E ADMINISTRATIVAS "/>
    <s v="Baixa"/>
  </r>
  <r>
    <x v="10"/>
    <x v="0"/>
    <s v="MATERIAL DE EXPEDIENTE / ESCRITÓRIO"/>
    <s v="AQUISIÇÃO DE GARRAFA TÉRMICA ATRAVÉS DE ATA DE REGISTRO DE PREÇOS P/ AS UNIDADES JUDICIÁRIAS DA CAPITAL E INTERIOR - TRATA-SE DE 450 uns. PARA ATENDER A TODAS AS UNIDADES JUDICIÁRIAS"/>
    <s v="Unidades"/>
    <n v="450"/>
    <s v="CUSTEIO/MANUTENÇÃO"/>
    <n v="2031"/>
    <n v="1210"/>
    <s v="AQUISIÇÃO DE MATERIAIS VISANDO O RESSUPRIMENTO P/ ATENDER ÀS DIVERSAS UNIDADES JUDICIAIS E ADMINISTRATIVAS "/>
    <s v="Baixa"/>
  </r>
  <r>
    <x v="10"/>
    <x v="2"/>
    <s v="MATERIAL DE EXPEDIENTE / ESCRITÓRIO"/>
    <s v="AQUISIÇÃO DE ESCADA ATRAVÉS DE ATA DE REGISTRO DE PREÇOS P/ AS UNIDADES JUDICIÁRIAS DA CAPITAL E INTERIOR - TRATA-SE DE 60 uns. PARA ATENDER A TODAS AS UNIDADES JUDICIÁRIAS"/>
    <s v="Unidades"/>
    <n v="60"/>
    <s v="CUSTEIO/MANUTENÇÃO"/>
    <n v="2000"/>
    <n v="2752.8"/>
    <s v="AQUISIÇÃO DE MATERIAIS VISANDO O RESSUPRIMENTO P/ ATENDER ÀS DIVERSAS UNIDADES JUDICIAIS E ADMINISTRATIVAS "/>
    <s v="Média"/>
  </r>
  <r>
    <x v="10"/>
    <x v="1"/>
    <s v="MATERIAL DE EXPEDIENTE / ESCRITÓRIO"/>
    <s v="AQUISIÇÃO DE ESCADA ATRAVÉS DE ATA DE REGISTRO DE PREÇOS P/ AS UNIDADES JUDICIÁRIAS DA CAPITAL E INTERIOR - TRATA-SE DE 60 uns. PARA ATENDER A TODAS AS UNIDADES JUDICIÁRIAS"/>
    <s v="Unidades"/>
    <n v="60"/>
    <s v="CUSTEIO/MANUTENÇÃO"/>
    <n v="2030"/>
    <n v="4129.2"/>
    <s v="AQUISIÇÃO DE MATERIAIS VISANDO O RESSUPRIMENTO P/ ATENDER ÀS DIVERSAS UNIDADES JUDICIAIS E ADMINISTRATIVAS "/>
    <s v="Média"/>
  </r>
  <r>
    <x v="10"/>
    <x v="2"/>
    <s v="MATERIAL ESPECÍFICO"/>
    <s v="AQUISIÇÃO DE BANDEIRAS ATRAVÉS DE ATA DE REGISTRO DE PREÇOS P/ AS UNIDADES JUDICIÁRIAS DA CAPITAL E INTERIOR  - TRATA-SE DE 300 uns. PARA ATENDER A TODAS AS UNIDADES JUDICIÁRIAS"/>
    <s v="Unidades"/>
    <n v="300"/>
    <s v="CUSTEIO/MANUTENÇÃO"/>
    <n v="2000"/>
    <n v="8283.2999999999993"/>
    <s v="AQUISIÇÃO DE MATERIAIS VISANDO O RESSUPRIMENTO P/ ATENDER ÀS DIVERSAS UNIDADES JUDICIAIS E ADMINISTRATIVAS "/>
    <s v="Média"/>
  </r>
  <r>
    <x v="10"/>
    <x v="1"/>
    <s v="MATERIAL ESPECÍFICO"/>
    <s v="AQUISIÇÃO DE BANDEIRAS ATRAVÉS DE ATA DE REGISTRO DE PREÇOS P/ AS UNIDADES JUDICIÁRIAS DA CAPITAL E INTERIOR  - TRATA-SE DE 300 uns. PARA ATENDER A TODAS AS UNIDADES JUDICIÁRIAS"/>
    <s v="Unidades"/>
    <n v="300"/>
    <s v="CUSTEIO/MANUTENÇÃO"/>
    <n v="2030"/>
    <n v="16566.599999999999"/>
    <s v="AQUISIÇÃO DE MATERIAIS VISANDO O RESSUPRIMENTO P/ ATENDER ÀS DIVERSAS UNIDADES JUDICIAIS E ADMINISTRATIVAS "/>
    <s v="Média"/>
  </r>
  <r>
    <x v="10"/>
    <x v="0"/>
    <s v="MATERIAL ESPECÍFICO"/>
    <s v="AQUISIÇÃO DE BANDEIRAS ATRAVÉS DE ATA DE REGISTRO DE PREÇOS P/ AS UNIDADES JUDICIÁRIAS DA CAPITAL E INTERIOR  - TRATA-SE DE 300 uns. PARA ATENDER A TODAS AS UNIDADES JUDICIÁRIAS"/>
    <s v="Unidades"/>
    <n v="300"/>
    <s v="CUSTEIO/MANUTENÇÃO"/>
    <n v="2031"/>
    <n v="2761.1"/>
    <s v="AQUISIÇÃO DE MATERIAIS VISANDO O RESSUPRIMENTO P/ ATENDER ÀS DIVERSAS UNIDADES JUDICIAIS E ADMINISTRATIVAS "/>
    <s v="Média"/>
  </r>
  <r>
    <x v="10"/>
    <x v="2"/>
    <s v="MATERIAL DE MANUTENÇÃO"/>
    <s v="AQUISIÇÃO DE MATERIAL HIDRÁULICO ATRAVÉS DE ATA DE REGISTRO DE PREÇOS P/ AS UNIDADES JUDICIÁRIAS DA CAPITAL E INTERIOR"/>
    <s v="Contrato - ARP"/>
    <n v="1"/>
    <s v="CUSTEIO/MANUTENÇÃO"/>
    <n v="2000"/>
    <n v="45000"/>
    <s v="AQUISIÇÃO DE MATERIAIS VISANDO O RESSUPRIMENTO P/ A COORDENAÇÃO DE MANUTENÇÃO ATENDER ÀS DIVERSAS UNIDADES JUDICIAIS E ADMINISTRATIVAS "/>
    <s v="Alta"/>
  </r>
  <r>
    <x v="10"/>
    <x v="1"/>
    <s v="MATERIAL DE MANUTENÇÃO"/>
    <s v="AQUISIÇÃO DE MATERIAL HIDRÁULICO ATRAVÉS DE ATA DE REGISTRO DE PREÇOS P/ AS UNIDADES JUDICIÁRIAS DA CAPITAL E INTERIOR"/>
    <s v="Contrato - ARP"/>
    <n v="1"/>
    <s v="CUSTEIO/MANUTENÇÃO"/>
    <n v="2030"/>
    <n v="90000"/>
    <s v="AQUISIÇÃO DE MATERIAIS VISANDO O RESSUPRIMENTO P/ A COORDENAÇÃO DE MANUTENÇÃO ATENDER ÀS DIVERSAS UNIDADES JUDICIAIS E ADMINISTRATIVAS "/>
    <s v="Alta"/>
  </r>
  <r>
    <x v="10"/>
    <x v="0"/>
    <s v="MATERIAL DE MANUTENÇÃO"/>
    <s v="AQUISIÇÃO DE MATERIAL HIDRÁULICO ATRAVÉS DE ATA DE REGISTRO DE PREÇOS P/ AS UNIDADES JUDICIÁRIAS DA CAPITAL E INTERIOR"/>
    <s v="Contrato - ARP"/>
    <n v="1"/>
    <s v="CUSTEIO/MANUTENÇÃO"/>
    <n v="2031"/>
    <n v="15000"/>
    <s v="AQUISIÇÃO DE MATERIAIS VISANDO O RESSUPRIMENTO P/ A COORDENAÇÃO DE MANUTENÇÃO ATENDER ÀS DIVERSAS UNIDADES JUDICIAIS E ADMINISTRATIVAS "/>
    <s v="Alta"/>
  </r>
  <r>
    <x v="10"/>
    <x v="2"/>
    <s v="MATERIAL DE MANUTENÇÃO"/>
    <s v="AQUISIÇÃO DE MATERIAL ELÉTRICO ATRAVÉS DE ATA DE REGISTRO DE PREÇOS P/ AS UNIDADES JUDICIÁRIAS DA CAPITAL E INTERIOR"/>
    <s v="Contrato - ARP"/>
    <n v="1"/>
    <s v="CUSTEIO/MANUTENÇÃO"/>
    <n v="2000"/>
    <n v="30000"/>
    <s v="AQUISIÇÃO DE MATERIAIS VISANDO O RESSUPRIMENTO P/ A COORDENAÇÃO DE MANUTENÇÃO ATENDER ÀS DIVERSAS UNIDADES JUDICIAIS E ADMINISTRATIVAS "/>
    <s v="Alta"/>
  </r>
  <r>
    <x v="10"/>
    <x v="1"/>
    <s v="MATERIAL DE MANUTENÇÃO"/>
    <s v="AQUISIÇÃO DE MATERIAL ELÉTRICO ATRAVÉS DE ATA DE REGISTRO DE PREÇOS P/ AS UNIDADES JUDICIÁRIAS DA CAPITAL E INTERIOR"/>
    <s v="Contrato - ARP"/>
    <n v="1"/>
    <s v="CUSTEIO/MANUTENÇÃO"/>
    <n v="2030"/>
    <n v="60000"/>
    <s v="AQUISIÇÃO DE MATERIAIS VISANDO O RESSUPRIMENTO P/ A COORDENAÇÃO DE MANUTENÇÃO ATENDER ÀS DIVERSAS UNIDADES JUDICIAIS E ADMINISTRATIVAS "/>
    <s v="Alta"/>
  </r>
  <r>
    <x v="10"/>
    <x v="0"/>
    <s v="MATERIAL DE MANUTENÇÃO"/>
    <s v="AQUISIÇÃO DE MATERIAL ELÉTRICO ATRAVÉS DE ATA DE REGISTRO DE PREÇOS P/ AS UNIDADES JUDICIÁRIAS DA CAPITAL E INTERIOR"/>
    <s v="Contrato - ARP"/>
    <n v="1"/>
    <s v="CUSTEIO/MANUTENÇÃO"/>
    <n v="2031"/>
    <n v="10000"/>
    <s v="AQUISIÇÃO DE MATERIAIS VISANDO O RESSUPRIMENTO P/ A COORDENAÇÃO DE MANUTENÇÃO ATENDER ÀS DIVERSAS UNIDADES JUDICIAIS E ADMINISTRATIVAS "/>
    <s v="Alta"/>
  </r>
  <r>
    <x v="10"/>
    <x v="2"/>
    <s v="MATERIAL DE MANUTENÇÃO"/>
    <s v="AQUISIÇÃO DE MATERIAL DE MANUTENÇÃO E CONSERCVAÇÃO DE BENS IMÓVEIS ATRAVÉS DE ATA DE REGISTRO DE PREÇOS P/ AS UNIDADES JUDICIÁRIAS DA CAPITAL E INTERIOR"/>
    <s v="Contrato - ARP"/>
    <n v="1"/>
    <s v="CUSTEIO/MANUTENÇÃO"/>
    <n v="2000"/>
    <n v="60000"/>
    <s v="AQUISIÇÃO DE MATERIAIS VISANDO O RESSUPRIMENTO P/ A COORDENAÇÃO DE MANUTENÇÃO ATENDER ÀS DIVERSAS UNIDADES JUDICIAIS E ADMINISTRATIVAS "/>
    <s v="Alta"/>
  </r>
  <r>
    <x v="10"/>
    <x v="1"/>
    <s v="MATERIAL DE MANUTENÇÃO"/>
    <s v="AQUISIÇÃO DE MATERIAL DE MANUTENÇÃO E CONSERCVAÇÃO DE BENS IMÓVEIS ATRAVÉS DE ATA DE REGISTRO DE PREÇOS P/ AS UNIDADES JUDICIÁRIAS DA CAPITAL E INTERIOR"/>
    <s v="Contrato - ARP"/>
    <n v="1"/>
    <s v="CUSTEIO/MANUTENÇÃO"/>
    <n v="2030"/>
    <n v="120000"/>
    <s v="AQUISIÇÃO DE MATERIAIS VISANDO O RESSUPRIMENTO P/ A COORDENAÇÃO DE MANUTENÇÃO ATENDER ÀS DIVERSAS UNIDADES JUDICIAIS E ADMINISTRATIVAS "/>
    <s v="Alta"/>
  </r>
  <r>
    <x v="10"/>
    <x v="0"/>
    <s v="MATERIAL DE MANUTENÇÃO"/>
    <s v="AQUISIÇÃO DE MATERIAL DE MANUTENÇÃO E CONSERCVAÇÃO DE BENS IMÓVEIS ATRAVÉS DE ATA DE REGISTRO DE PREÇOS P/ AS UNIDADES JUDICIÁRIAS DA CAPITAL E INTERIOR"/>
    <s v="Contrato - ARP"/>
    <n v="1"/>
    <s v="CUSTEIO/MANUTENÇÃO"/>
    <n v="2031"/>
    <n v="20000"/>
    <s v="AQUISIÇÃO DE MATERIAIS VISANDO O RESSUPRIMENTO P/ A COORDENAÇÃO DE MANUTENÇÃO ATENDER ÀS DIVERSAS UNIDADES JUDICIAIS E ADMINISTRATIVAS "/>
    <s v="Alta"/>
  </r>
  <r>
    <x v="10"/>
    <x v="2"/>
    <s v="MATERILA ADMINISTRAÇÃO GERAL"/>
    <s v="AQUISIÇÃO DE CARROS DE CARGAS E ACESSÓRIOS ATRAVÉS DE ATA DE REGISTRO DE PREÇOS P/ AS UNIDADES JUDICIÁRIAS DA CAPITAL E INTERIOR - TRATA-SE DE 70 uns. PARA ATENDER A TODAS AS UNIDADES JUDICIÁRIAS"/>
    <s v="Unidades"/>
    <n v="70"/>
    <s v="Fortalecimento da Estratégia Nacional de TIC e de Proteção de Dados"/>
    <n v="5341"/>
    <n v="6321.84"/>
    <s v="AQUISIÇÃO DE MATERIAIS VISANDO O RESSUPRIMENTO P/ A COORDENAÇÃO DE MANUTENÇÃO ATENDER ÀS DIVERSAS UNIDADES JUDICIAIS E ADMINISTRATIVAS "/>
    <s v="Alta"/>
  </r>
  <r>
    <x v="10"/>
    <x v="1"/>
    <s v="MATERILA ADMINISTRAÇÃO GERAL"/>
    <s v="AQUISIÇÃO DE CARROS DE CARGAS E ACESSÓRIOS ATRAVÉS DE ATA DE REGISTRO DE PREÇOS P/ AS UNIDADES JUDICIÁRIAS DA CAPITAL E INTERIOR - TRATA-SE DE 70 uns. PARA ATENDER A TODAS AS UNIDADES JUDICIÁRIAS"/>
    <s v="Unidades"/>
    <n v="70"/>
    <s v="Fortalecimento da Estratégia Nacional de TIC e de Proteção de Dados"/>
    <n v="5442"/>
    <n v="12643.68"/>
    <s v="AQUISIÇÃO DE MATERIAIS VISANDO O RESSUPRIMENTO P/ A COORDENAÇÃO DE MANUTENÇÃO ATENDER ÀS DIVERSAS UNIDADES JUDICIAIS E ADMINISTRATIVAS "/>
    <s v="Alta"/>
  </r>
  <r>
    <x v="10"/>
    <x v="0"/>
    <s v="MATERILA ADMINISTRAÇÃO GERAL"/>
    <s v="AQUISIÇÃO DE CARROS DE CARGAS E ACESSÓRIOS ATRAVÉS DE ATA DE REGISTRO DE PREÇOS P/ AS UNIDADES JUDICIÁRIAS DA CAPITAL E INTERIOR - TRATA-SE DE 70 uns. PARA ATENDER A TODAS AS UNIDADES JUDICIÁRIAS"/>
    <s v="Unidades"/>
    <n v="70"/>
    <s v="Fortalecimento da Estratégia Nacional de TIC e de Proteção de Dados"/>
    <n v="5443"/>
    <n v="2107.2800000000002"/>
    <s v="AQUISIÇÃO DE MATERIAIS VISANDO O RESSUPRIMENTO P/ A COORDENAÇÃO DE MANUTENÇÃO ATENDER ÀS DIVERSAS UNIDADES JUDICIAIS E ADMINISTRATIVAS "/>
    <s v="Alta"/>
  </r>
  <r>
    <x v="10"/>
    <x v="2"/>
    <s v="MATERIAL MANUTENÇÃO E CONSERVAÇÇÃO BENS MÓVEIS"/>
    <s v="AQUISIÇÃO DE PALETES ATRAVÉS DE ATA DE REGISTRO DE PREÇOS P/ O ALMOXARIFADO"/>
    <s v="Unidades"/>
    <n v="800"/>
    <s v="CUSTEIO/MANUTENÇÃO"/>
    <n v="2000"/>
    <n v="138306"/>
    <s v="AQUISIÇÃO DE MATERIAIS VISANDO O RESSUPRIMENTO DO ALMOXARIFADO "/>
    <s v="Média"/>
  </r>
  <r>
    <x v="10"/>
    <x v="2"/>
    <s v="MEDICAMENTOS - "/>
    <s v="AQUISIÇÃO DE MEDICAMENTOS ATRAVÉS DE ATAS DE REGISTRO DE PREÇOS P/ AS UNIDADES JUDICIÁRIAS DA CAPITAL "/>
    <s v="Contrato - ARP"/>
    <n v="1"/>
    <s v="CUSTEIO/MANUTENÇÃO"/>
    <n v="2000"/>
    <n v="10000"/>
    <s v="AQUISIÇÃO DE MATERIAIS VISANDO O RESSUPRIMENTO DA DIRETORIA DE ASSISTÊNCIA À SAÚDE "/>
    <s v="Média"/>
  </r>
  <r>
    <x v="10"/>
    <x v="2"/>
    <s v="MATERIAL MÉDICO / ODONTOLÓGICO"/>
    <s v="AQUISIÇÃO DE MATERIAIS DE MÉDICOS E ODONTOLÓGICOS DE ATAS DE REGISTRO DE PREÇOS P/ AS UNIDADES JUDICIÁRIAS DA CAPITAL "/>
    <s v="Contrato - ARP"/>
    <n v="1"/>
    <s v="CUSTEIO/MANUTENÇÃO"/>
    <n v="2000"/>
    <n v="93000"/>
    <s v="AQUISIÇÃO DE MATERIAIS VISANDO O RESSUPRIMENTO DA DIRETORIA DE ASSISTÊNCIA À SAÚDE "/>
    <s v="Média"/>
  </r>
  <r>
    <x v="10"/>
    <x v="2"/>
    <s v="MATERIAL DE LIMPEZA "/>
    <s v="AQUISIÇÃO DE PAPEL HIGIÊNICO ATRAVÉS DE ATA DE REGISTRO DE PREÇOS P/ AS UNIDADES JUDICIÁRIAS DA CAPITAL E INTERIOR - TRATA-SE DE 9.000 pcts. PARA ATENDER A TODAS AS UNIDADES JUDICIÁRIAS"/>
    <s v="Pacotes"/>
    <n v="9000"/>
    <s v="CUSTEIO/MANUTENÇÃO"/>
    <n v="2000"/>
    <n v="72066"/>
    <s v="AQUISIÇÃO DE MATERIAIS VISANDO O RESSUPRIMENTO P/ ATENDER ÀS DIVERSAS UNIDADES JUDICIAIS E ADMINISTRATIVAS "/>
    <s v="Alta"/>
  </r>
  <r>
    <x v="10"/>
    <x v="1"/>
    <s v="MATERIAL DE LIMPEZA "/>
    <s v="AQUISIÇÃO DE PAPEL HIGIÊNICO ATRAVÉS DE ATA DE REGISTRO DE PREÇOS P/ AS UNIDADES JUDICIÁRIAS DA CAPITAL E INTERIOR - TRATA-SE DE 9.000 pcts. PARA ATENDER A TODAS AS UNIDADES JUDICIÁRIAS"/>
    <s v="Pacotes"/>
    <n v="9000"/>
    <s v="CUSTEIO/MANUTENÇÃO"/>
    <n v="2030"/>
    <n v="144132"/>
    <s v="AQUISIÇÃO DE MATERIAIS VISANDO O RESSUPRIMENTO P/ ATENDER ÀS DIVERSAS UNIDADES JUDICIAIS E ADMINISTRATIVAS "/>
    <s v="Alta"/>
  </r>
  <r>
    <x v="10"/>
    <x v="0"/>
    <s v="MATERIAL DE LIMPEZA "/>
    <s v="AQUISIÇÃO DE PAPEL HIGIÊNICO ATRAVÉS DE ATA DE REGISTRO DE PREÇOS P/ AS UNIDADES JUDICIÁRIAS DA CAPITAL E INTERIOR - TRATA-SE DE 9.000 pcts. PARA ATENDER A TODAS AS UNIDADES JUDICIÁRIAS"/>
    <s v="Pacotes"/>
    <n v="9000"/>
    <s v="CUSTEIO/MANUTENÇÃO"/>
    <n v="2031"/>
    <n v="24022"/>
    <s v="AQUISIÇÃO DE MATERIAIS VISANDO O RESSUPRIMENTO P/ ATENDER ÀS DIVERSAS UNIDADES JUDICIAIS E ADMINISTRATIVAS "/>
    <s v="Alta"/>
  </r>
  <r>
    <x v="10"/>
    <x v="2"/>
    <s v="MATERIAL DE LIMPEZA "/>
    <s v="AQUISIÇÃO DE MATERIAIS DE LIMPEZA DIVERSOS ATRAVÉS DE ATA DE REGISTRO DE PREÇOS P/ AS UNIDADES JUDICIÁRIAS DA CAPITAL E INTERIOR - TRATA-SE DE 250.000 uns/pcts. PARA ATENDER A TODAS AS UNIDADES JUDICIÁRIAS"/>
    <s v="Pacotes"/>
    <n v="250000"/>
    <s v="CUSTEIO/MANUTENÇÃO"/>
    <n v="2000"/>
    <n v="90000"/>
    <s v="AQUISIÇÃO DE MATERIAIS VISANDO O RESSUPRIMENTO P/ ATENDER ÀS DIVERSAS UNIDADES JUDICIAIS E ADMINISTRATIVAS "/>
    <s v="Alta"/>
  </r>
  <r>
    <x v="10"/>
    <x v="1"/>
    <s v="MATERIAL DE LIMPEZA "/>
    <s v="AQUISIÇÃO DE MATERIAIS DE LIMPEZA DIVERSOS ATRAVÉS DE ATA DE REGISTRO DE PREÇOS P/ AS UNIDADES JUDICIÁRIAS DA CAPITAL E INTERIOR - TRATA-SE DE 250.000 uns/pcts. PARA ATENDER A TODAS AS UNIDADES JUDICIÁRIAS"/>
    <s v="Pacotes"/>
    <n v="250000"/>
    <s v="CUSTEIO/MANUTENÇÃO"/>
    <n v="2030"/>
    <n v="180000"/>
    <s v="AQUISIÇÃO DE MATERIAIS VISANDO O RESSUPRIMENTO P/ ATENDER ÀS DIVERSAS UNIDADES JUDICIAIS E ADMINISTRATIVAS "/>
    <s v="Alta"/>
  </r>
  <r>
    <x v="10"/>
    <x v="0"/>
    <s v="MATERIAL DE LIMPEZA "/>
    <s v="AQUISIÇÃO DE MATERIAIS DE LIMPEZA DIVERSOS ATRAVÉS DE ATA DE REGISTRO DE PREÇOS P/ AS UNIDADES JUDICIÁRIAS DA CAPITAL E INTERIOR - TRATA-SE DE 250.000 uns/pcts. PARA ATENDER A TODAS AS UNIDADES JUDICIÁRIAS"/>
    <s v="Pacotes"/>
    <n v="250000"/>
    <s v="CUSTEIO/MANUTENÇÃO"/>
    <n v="2031"/>
    <n v="30000"/>
    <s v="AQUISIÇÃO DE MATERIAIS VISANDO O RESSUPRIMENTO P/ ATENDER ÀS DIVERSAS UNIDADES JUDICIAIS E ADMINISTRATIVAS "/>
    <s v="Alta"/>
  </r>
  <r>
    <x v="10"/>
    <x v="2"/>
    <s v="MATERIAL MANUTENÇÃO E CONSERVAÇÃO DE VEÍCULOS"/>
    <s v="AQUISIÇÃO DE PNEUS ATRAVÉS DE ATA DE REGISTRO DE PREÇOS P/ OS VÉICULOS PRÓPRIOS DO PODER JUDICIÁRIO"/>
    <s v="Unidades"/>
    <n v="200"/>
    <s v="CUSTEIO/MANUTENÇÃO"/>
    <n v="2000"/>
    <n v="122636"/>
    <s v="AQUISIÇÃO DE MATERIAIS VISANDO O RESSUPRIMENTO P/ COORDENAÇÃO DE TRANSPORTE "/>
    <s v="Alta"/>
  </r>
  <r>
    <x v="10"/>
    <x v="2"/>
    <s v="MATERIAL DE INFORMÁTICA (PROC. DADOS)"/>
    <s v="AQUISIÇÃO DE MATERIAL PROCESS. DADOS P/ AS UNIDADES JUDICIÁRIAS DA CAPITAL E INTERIOR"/>
    <s v="Unidades"/>
    <n v="700"/>
    <s v="CUSTEIO/MANUTENÇÃO"/>
    <n v="2000"/>
    <n v="16500"/>
    <s v="AQUISIÇÃO DE MATERIAIS VISANDO O RESSUPRIMENTO P/ ATENDER ÀS DIVERSAS UNIDADES JUDICIAIS E ADMINISTRATIVAS "/>
    <s v="Média"/>
  </r>
  <r>
    <x v="10"/>
    <x v="1"/>
    <s v="MATERIAL DE INFORMÁTICA (PROC. DADOS)"/>
    <s v="AQUISIÇÃO DE MATERIAL PROCESS. DADOS P/ AS UNIDADES JUDICIÁRIAS DA CAPITAL E INTERIOR"/>
    <s v="Unidades"/>
    <n v="700"/>
    <s v="CUSTEIO/MANUTENÇÃO"/>
    <n v="2030"/>
    <n v="33300"/>
    <s v="AQUISIÇÃO DE MATERIAIS VISANDO O RESSUPRIMENTO P/ ATENDER ÀS DIVERSAS UNIDADES JUDICIAIS E ADMINISTRATIVAS "/>
    <s v="Média"/>
  </r>
  <r>
    <x v="10"/>
    <x v="0"/>
    <s v="MATERIAL DE INFORMÁTICA (PROC. DADOS)"/>
    <s v="AQUISIÇÃO DE MATERIAL PROCESS. DADOS P/ AS UNIDADES JUDICIÁRIAS DA CAPITAL E INTERIOR"/>
    <s v="Unidades"/>
    <n v="700"/>
    <s v="CUSTEIO/MANUTENÇÃO"/>
    <n v="2031"/>
    <n v="5500"/>
    <s v="AQUISIÇÃO DE MATERIAIS VISANDO O RESSUPRIMENTO P/ ATENDER ÀS DIVERSAS UNIDADES JUDICIAIS E ADMINISTRATIVAS "/>
    <s v="Média"/>
  </r>
  <r>
    <x v="10"/>
    <x v="2"/>
    <s v="GENÊROS ALIMENTÍCIOS"/>
    <s v="AQUISIÇÃO DE AÇUÇAR ATRAVÉS DE ATA DE REGISTRO DE PREÇOS P/ AS UNIDADES JUDICIÁRIAS DA CAPITAL - TRATA-SE DE 7.000 kg  PARA ATENDER A TODAS AS UNIDADES JUDICIÁRIAS"/>
    <s v="Kilogramas (Kg)"/>
    <n v="7000"/>
    <s v="CUSTEIO/MANUTENÇÃO"/>
    <n v="2000"/>
    <n v="7665"/>
    <s v="AQUISIÇÃO DE MATERIAIS VISANDO O RESSUPRIMENTO P/ ÀS COPAS DOS PRÉDIOS DA CAPITAL "/>
    <s v="Baixa"/>
  </r>
  <r>
    <x v="10"/>
    <x v="1"/>
    <s v="GENÊROS ALIMENTÍCIOS"/>
    <s v="AQUISIÇÃO DE AÇUÇAR ATRAVÉS DE ATA DE REGISTRO DE PREÇOS P/ AS UNIDADES JUDICIÁRIAS DA CAPITAL - TRATA-SE DE 7.000 kg  PARA ATENDER A TODAS AS UNIDADES JUDICIÁRIAS"/>
    <s v="Kilogramas (Kg)"/>
    <n v="7000"/>
    <s v="CUSTEIO/MANUTENÇÃO"/>
    <n v="2030"/>
    <n v="15330"/>
    <s v="AQUISIÇÃO DE MATERIAIS VISANDO O RESSUPRIMENTO P/ ÀS COPAS DOS PRÉDIOS DA CAPITAL "/>
    <s v="Baixa"/>
  </r>
  <r>
    <x v="10"/>
    <x v="0"/>
    <s v="GENÊROS ALIMENTÍCIOS"/>
    <s v="AQUISIÇÃO DE AÇUÇAR ATRAVÉS DE ATA DE REGISTRO DE PREÇOS P/ AS UNIDADES JUDICIÁRIAS DA CAPITAL - TRATA-SE DE 7.000 kg  PARA ATENDER A TODAS AS UNIDADES JUDICIÁRIAS"/>
    <s v="Kilogramas (Kg)"/>
    <n v="7000"/>
    <s v="CUSTEIO/MANUTENÇÃO"/>
    <n v="2031"/>
    <n v="2555"/>
    <s v="AQUISIÇÃO DE MATERIAIS VISANDO O RESSUPRIMENTO P/ ÀS COPAS DOS PRÉDIOS DA CAPITAL "/>
    <s v="Baixa"/>
  </r>
  <r>
    <x v="10"/>
    <x v="0"/>
    <s v="GENÊROS ALIMENTÍCIOS"/>
    <s v="AQUISIÇÃO DE LEITE DEVÉS E ATAS DE REGISTRO DE PREÇOS P/ AS UNIDADES JUDICIÁRIAS DA CAPITAL "/>
    <s v="Litros (L)"/>
    <n v="400"/>
    <s v="CUSTEIO/MANUTENÇÃO"/>
    <n v="2031"/>
    <n v="7140"/>
    <s v="AQUISIÇÃO DE MATERIAIS VISANDO O RESSUPRIMENTO P/ ÀS COPAS DOS PRÉDIOS DA CAPITAL "/>
    <s v="Baixa"/>
  </r>
  <r>
    <x v="10"/>
    <x v="2"/>
    <s v="GENÊROS ALIMENTÍCIOS"/>
    <s v="AQUISIÇÃO DE CAFÉ ATRAVÉS DE ATA DE REGISTRO DE PREÇOS P/ AS UNIDADES JUDICIÁRIAS DA CAPITAL  - TRATA-SE DE 20.000 kg  PARA ATENDER A TODAS AS UNIDADES JUDICIÁRIAS"/>
    <s v="Kilogramas (Kg)"/>
    <n v="20000"/>
    <s v="CUSTEIO/MANUTENÇÃO"/>
    <n v="2000"/>
    <n v="33480"/>
    <s v="AQUISIÇÃO DE MATERIAIS VISANDO O RESSUPRIMENTO P/ ÀS COPAS DOS PRÉDIOS DA CAPITAL "/>
    <s v="Baixa"/>
  </r>
  <r>
    <x v="10"/>
    <x v="1"/>
    <s v="GENÊROS ALIMENTÍCIOS"/>
    <s v="AQUISIÇÃO DE CAFÉ ATRAVÉS DE ATA DE REGISTRO DE PREÇOS P/ AS UNIDADES JUDICIÁRIAS DA CAPITAL - TRATA-SE DE 20.000 kg  PARA ATENDER A TODAS AS UNIDADES JUDICIÁRIAS"/>
    <s v="Kilogramas (Kg)"/>
    <n v="20000"/>
    <s v="CUSTEIO/MANUTENÇÃO"/>
    <n v="2030"/>
    <n v="66960"/>
    <s v="AQUISIÇÃO DE MATERIAIS VISANDO O RESSUPRIMENTO P/ ÀS COPAS DOS PRÉDIOS DA CAPITAL "/>
    <s v="Baixa"/>
  </r>
  <r>
    <x v="10"/>
    <x v="0"/>
    <s v="GENÊROS ALIMENTÍCIOS"/>
    <s v="AQUISIÇÃO DE CAFÉ ATRAVÉS DE ATA DE REGISTRO DE PREÇOS P/ AS UNIDADES JUDICIÁRIAS DA CAPITAL - TRATA-SE DE 20.000 kg  PARA ATENDER A TODAS AS UNIDADES JUDICIÁRIAS"/>
    <s v="Kilogramas (Kg)"/>
    <n v="20000"/>
    <s v="CUSTEIO/MANUTENÇÃO"/>
    <n v="2031"/>
    <n v="11160"/>
    <s v="AQUISIÇÃO DE MATERIAIS VISANDO O RESSUPRIMENTO P/ ÀS COPAS DOS PRÉDIOS DA CAPITAL "/>
    <s v="Baixa"/>
  </r>
  <r>
    <x v="10"/>
    <x v="0"/>
    <s v="GENÊROS ALIMENTÍCIOS"/>
    <s v="AQUISIÇÃO DE FRUTAS ATRAVÉS DE ATA DE REGISTRO DE PREÇOS P/ AS UNIDADES JUDICIÁRIAS DA CAPITAL "/>
    <s v="Kilogramas (Kg)"/>
    <n v="15000"/>
    <s v="CUSTEIO/MANUTENÇÃO"/>
    <n v="2031"/>
    <n v="103998.2"/>
    <s v="AQUISIÇÃO DE MATERIAIS VISANDO O RESSUPRIMENTO P/ À COPA DO PRÉDIO DO TRIBUNAL "/>
    <s v="Baixa"/>
  </r>
  <r>
    <x v="10"/>
    <x v="2"/>
    <s v="APARELHOS E UTENSÍLIOS MATERIAL DE CONSUMO"/>
    <s v="AQUISIÇÃO DE CAFETEIRA DOMÉSTICA ATRAVÉS DE ATA DE REGISTRO DE PREÇOS P/ AS UNIDADES JUDICIÁRIAS DA CAPITAL  - TRATA-SE 50 uns.  PARA ATENDER A TODAS AS UNIDADES JUDICIÁRIAS"/>
    <s v="Unidades"/>
    <n v="50"/>
    <s v="CUSTEIO/MANUTENÇÃO"/>
    <n v="2000"/>
    <n v="2190"/>
    <s v="AQUISIÇÃO DE MATERIAIS VISANDO O RESSUPRIMENTO P/ ATENDER ÀS DIVERSAS UNIDADES JUDICIAIS E ADMINISTRATIVAS "/>
    <s v="Baixa"/>
  </r>
  <r>
    <x v="10"/>
    <x v="1"/>
    <s v="APARELHOS E UTENSÍLIOS MATERIAL DE CONSUMO"/>
    <s v="AQUISIÇÃO DE CAFETEIRA DOMÉSTICA ATRAVÉS DE ATA DE REGISTRO DE PREÇOS P/ AS UNIDADES JUDICIÁRIAS DA CAPITAL  - TRATA-SE 50 uns.  PARA ATENDER A TODAS AS UNIDADES JUDICIÁRIAS"/>
    <s v="Unidades"/>
    <n v="50"/>
    <s v="CUSTEIO/MANUTENÇÃO"/>
    <n v="2030"/>
    <n v="4380"/>
    <s v="AQUISIÇÃO DE MATERIAIS VISANDO O RESSUPRIMENTO P/ ATENDER ÀS DIVERSAS UNIDADES JUDICIAIS E ADMINISTRATIVAS "/>
    <s v="Baixa"/>
  </r>
  <r>
    <x v="10"/>
    <x v="0"/>
    <s v="APARELHOS E UTENSÍLIOS MATERIAL DE CONSUMO"/>
    <s v="AQUISIÇÃO DE CAFETEIRA DOMÉSTICA ATRAVÉS DE ATA DE REGISTRO DE PREÇOS P/ AS UNIDADES JUDICIÁRIAS DA CAPITAL  - TRATA-SE 50 uns.  PARA ATENDER A TODAS AS UNIDADES JUDICIÁRIAS"/>
    <s v="Unidades"/>
    <n v="50"/>
    <s v="CUSTEIO/MANUTENÇÃO"/>
    <n v="2031"/>
    <n v="730"/>
    <s v="AQUISIÇÃO DE MATERIAIS VISANDO O RESSUPRIMENTO P/ ATENDER ÀS DIVERSAS UNIDADES JUDICIAIS E ADMINISTRATIVAS "/>
    <s v="Baixa"/>
  </r>
  <r>
    <x v="10"/>
    <x v="2"/>
    <s v="APARELHOS E UTENSÍLIOS MATERIAL DE CONSUMO"/>
    <s v="AQUISIÇÃO DE VENTILADOR ATRAVÉS DE ATA DE REGISTRO DE PREÇOS P/ AS UNIDADES JUDICIÁRIAS DA CAPITAL - TRATA-SE 100 uns.  PARA ATENDER A TODAS AS UNIDADES JUDICIÁRIAS"/>
    <s v="Unidades"/>
    <n v="100"/>
    <s v="CUSTEIO/MANUTENÇÃO"/>
    <n v="2000"/>
    <n v="5208.8"/>
    <s v="AQUISIÇÃO DE MATERIAIS VISANDO O RESSUPRIMENTO P/ ATENDER ÀS DIVERSAS UNIDADES JUDICIAIS E ADMINISTRATIVAS "/>
    <s v="Média"/>
  </r>
  <r>
    <x v="10"/>
    <x v="1"/>
    <s v="APARELHOS E UTENSÍLIOS MATERIAL DE CONSUMO"/>
    <s v="AQUISIÇÃO DE VENTILADOR ATRAVÉS DE ATA DE REGISTRO DE PREÇOS P/ AS UNIDADES JUDICIÁRIAS DA CAPITAL - TRATA-SE 100 uns.  PARA ATENDER A TODAS AS UNIDADES JUDICIÁRIAS"/>
    <s v="Unidades"/>
    <n v="100"/>
    <s v="CUSTEIO/MANUTENÇÃO"/>
    <n v="2030"/>
    <n v="7813.2"/>
    <s v="AQUISIÇÃO DE MATERIAIS VISANDO O RESSUPRIMENTO P/ ATENDER ÀS DIVERSAS UNIDADES JUDICIAIS E ADMINISTRATIVAS "/>
    <s v="Média"/>
  </r>
  <r>
    <x v="10"/>
    <x v="2"/>
    <s v="PLACAS E CARIMBOS"/>
    <s v="AQUISIÇÃO DE CARIMBOS ATRAVÉS DE ATA DE REGISTRO DE PREÇOS P/ AS UNIDADES JUDICIÁRIAS DA CAPITAL "/>
    <s v="Unidades"/>
    <n v="500"/>
    <s v="CUSTEIO/MANUTENÇÃO"/>
    <n v="2000"/>
    <n v="16610"/>
    <s v="AQUISIÇÃO DE MATERIAIS VISANDO O RESSUPRIMENTO P/ ATENDER ÀS DIVERSAS UNIDADES JUDICIAIS E ADMINISTRATIVAS "/>
    <s v="Baixa"/>
  </r>
  <r>
    <x v="10"/>
    <x v="0"/>
    <s v="MATERIAL DE VESTUÁRIO / UNIFORMES"/>
    <s v="AQUISIÇÃO DE OPAS ATRAVÉS DE ATA DE REGISTRO DE PREÇOS P/ AS UNIDADES JUDICIÁRIAS DA CAPITAL E INTERIOR"/>
    <s v="Unidades"/>
    <n v="200"/>
    <s v="CUSTEIO/MANUTENÇÃO"/>
    <n v="2031"/>
    <n v="43800"/>
    <s v="AQUISIÇÃO DE MATERIAIS VISANDO O RESSUPRIMENTO P/ ATENDER ÀS DIVERSAS UNIDADES JUDICIAIS "/>
    <s v="Alta"/>
  </r>
  <r>
    <x v="10"/>
    <x v="2"/>
    <s v="CONTRATO DE SERVIÇOS DE LOGÍSTICA DE ALMOXARIFADO"/>
    <s v="CONTRATAÇÃO DE PRESTAÇÃO DE SERVIÇOS CONTINUADOS DE LOGÍSTICA DE MATERAIS DOS ALMOXARIFADO"/>
    <s v="Contrato"/>
    <n v="1"/>
    <s v="CUSTEIO/MANUTENÇÃO"/>
    <n v="2000"/>
    <n v="1673055.36"/>
    <s v="CONTRATAÇÃO DE SERVIÇO VISANDO LOGÍSTICA DE ALMOXARIFADO PARA RESSUPRIMENTO DAS DIVERSAS UNIDADES DO PODER JUDICIÁRIO"/>
    <s v="Alta"/>
  </r>
  <r>
    <x v="10"/>
    <x v="2"/>
    <s v="CONTRATO DE SERVILOS DE PESQUISA DE PREÇOS"/>
    <s v="CONTRATAÇÃO DE SERVIÇOS DE APOIO ADMINISTRATIVO NA ÁREA DE PESQUISA DE PREÇOS"/>
    <s v="Contrato"/>
    <n v="1"/>
    <s v="CUSTEIO/MANUTENÇÃO"/>
    <n v="2000"/>
    <n v="648397.19999999995"/>
    <s v="CONTRATAÇÃO DE SERVIÇO PARA APOIO ADMINISTRATIVO VISANDO INSTRUÇÃO DOS PROCESSOS P/ AQUISIÇÕES DE MATERIAIS E SERVIÇOS"/>
    <s v="Alta"/>
  </r>
  <r>
    <x v="10"/>
    <x v="2"/>
    <s v="CONTRATO DE SEGUROS DE IMÓVEIS"/>
    <s v="CONTRATAÇÃO DE SERVIÇOS ESPECIALIZADOS DE SEGURO P/ COBERTURA DOS BENS MÓVEIS E IMÓVEIS "/>
    <s v="Contrato"/>
    <n v="1"/>
    <s v="CUSTEIO/MANUTENÇÃO"/>
    <n v="2000"/>
    <n v="442211.55"/>
    <s v="CONTRATAÇÃO DE SERVIÇO P/ FINS DE SEGURO DOS IMÓVEIS, VISANDO PREVENIR-SE CONTRA EVENTUAIS DANOS"/>
    <s v="Média"/>
  </r>
  <r>
    <x v="10"/>
    <x v="0"/>
    <s v="CONTRATO DE FORNECIMENTO DE ALIMENTAÇÃO"/>
    <s v="CONTRAÇÃO DE SERVIÇOS ESPECIALIZADOS DE ALIMENTAÇÃO PARA FORNECIMENTO DE REFEIÇÕES, COFFE BREAK E LANCHES, PARA AS SESSÕES NO PRÉDIO DO TRIBUNAL DE JUSTIÇA"/>
    <s v="Contrato"/>
    <n v="1"/>
    <s v="CUSTEIO/MANUTENÇÃO"/>
    <n v="2031"/>
    <n v="694980"/>
    <s v="CONTRATAÇÃO P/ FORNECIMENTO DE ALIMENTAÇÃO P/ AS SESSÕES DO TRIBUNAL PLENO, CÂMARAS E COMISSÕES"/>
    <s v="Média"/>
  </r>
  <r>
    <x v="10"/>
    <x v="2"/>
    <s v="CONTRATO PARA INVENTÁRIO DE BENS MÓVEIS,IMÓVEIS E INTANGÍVEIS"/>
    <s v="CONTRATAÇÃO DE EMPRESA ESPECIALIZADA P/ REALIZAÇÃO DE INEVENTÁRIO DE BENS PATRIMONIAIS MÓVEIS, IMÓVEIS E ATIVO INTANGÍVEL"/>
    <s v="Contrato"/>
    <n v="1"/>
    <s v="CUSTEIO/MANUTENÇÃO"/>
    <n v="2000"/>
    <n v="1200000"/>
    <s v="CONTRATAÇÃO DE SERVIÇO P/ INVENTÁRIO DOS BENS MÓVEIS, IMÓVEIS E INTAGÍVEIS DO PODER JUDICIÁRIO"/>
    <s v="Alta"/>
  </r>
  <r>
    <x v="10"/>
    <x v="2"/>
    <s v="APARELHO – BOMBA HIDRÁULICA"/>
    <s v="AQUISIÇÃO DE BOMBAS HIDRÁULICAS ATRAVÉS DE ATA DE REGISTRO DE PREÇOS PARA REPOSIÇÕES NAS UNIDADES JUDICIÁRIAS DA CAPITAL E INTERIOR  - TRATA-SE 23 uns.  PARA ATENDER A TODAS AS UNIDADES JUDICIÁRIAS"/>
    <s v="Unidades"/>
    <n v="23"/>
    <s v="Fortalecimento da Estratégia Nacional de TIC e de Proteção de Dados"/>
    <n v="5341"/>
    <n v="8155.63"/>
    <s v="AQUISIÇÃO DE MATERIAIS VISANDO O RESSUPRIMENTO P/ ATENDER ÀS DIVERSAS UNIDADES JUDICIAIS E ADMINISTRATIVAS "/>
    <s v="Alta"/>
  </r>
  <r>
    <x v="10"/>
    <x v="1"/>
    <s v="APARELHO – BOMBA HIDRÁULICA"/>
    <s v="AQUISIÇÃO DE BOMBAS HIDRÁULICAS ATRAVÉS DE ATA DE REGISTRO DE PREÇOS PARA REPOSIÇÕES NAS UNIDADES JUDICIÁRIAS DA CAPITAL E INTERIOR  - TRATA-SE 23 uns.  PARA ATENDER A TODAS AS UNIDADES JUDICIÁRIAS"/>
    <s v="Unidades"/>
    <n v="23"/>
    <s v="Fortalecimento da Estratégia Nacional de TIC e de Proteção de Dados"/>
    <n v="5442"/>
    <n v="12233.46"/>
    <s v="AQUISIÇÃO DE MATERIAIS VISANDO O RESSUPRIMENTO P/ ATENDER ÀS DIVERSAS UNIDADES JUDICIAIS E ADMINISTRATIVAS "/>
    <s v="Alta"/>
  </r>
  <r>
    <x v="10"/>
    <x v="2"/>
    <s v="MOBILIÁRIO"/>
    <s v="AQUISIÇÃO DE ARMÁRIOS ATRAVÉS DE ATA DE REGISTRO DE PREÇOS PARA REPOSIÇÕES NAS UNIDADES JUDICIÁRIAS DA CAPITAL E INTERIOR - TRATA-SE 495 uns.  PARA ATENDER A TODAS AS UNIDADES JUDICIÁRIAS"/>
    <s v="Unidades"/>
    <n v="495"/>
    <s v="Fortalecimento da Estratégia Nacional de TIC e de Proteção de Dados"/>
    <n v="5341"/>
    <n v="65943.649999999994"/>
    <s v="AQUISIÇÃO DE MATERIAIS VISANDO O RESSUPRIMENTO P/ ATENDER ÀS DIVERSAS UNIDADES JUDICIAIS E ADMINISTRATIVAS "/>
    <s v="Média"/>
  </r>
  <r>
    <x v="10"/>
    <x v="1"/>
    <s v="MOBILIÁRIO"/>
    <s v="AQUISIÇÃO DE ARMÁRIOS ATRAVÉS DE ATA DE REGISTRO DE PREÇOS PARA REPOSIÇÕES NAS UNIDADES JUDICIÁRIAS DA CAPITAL E INTERIOR - TRATA-SE 495 uns.  PARA ATENDER A TODAS AS UNIDADES JUDICIÁRIAS"/>
    <s v="Unidades"/>
    <n v="495"/>
    <s v="Fortalecimento da Estratégia Nacional de TIC e de Proteção de Dados"/>
    <n v="5442"/>
    <n v="158264.76"/>
    <s v="AQUISIÇÃO DE MATERIAIS VISANDO O RESSUPRIMENTO P/ ATENDER ÀS DIVERSAS UNIDADES JUDICIAIS E ADMINISTRATIVAS "/>
    <s v="Média"/>
  </r>
  <r>
    <x v="10"/>
    <x v="0"/>
    <s v="MOBILIÁRIO"/>
    <s v="AQUISIÇÃO DE ARMÁRIOS ATRAVÉS DE ATA DE REGISTRO DE PREÇOS PARA REPOSIÇÕES NAS UNIDADES JUDICIÁRIAS DA CAPITAL E INTERIOR - TRATA-SE 495 uns.  PARA ATENDER A TODAS AS UNIDADES JUDICIÁRIAS"/>
    <s v="Unidades"/>
    <n v="495"/>
    <s v="Fortalecimento da Estratégia Nacional de TIC e de Proteção de Dados"/>
    <n v="5443"/>
    <n v="39566.19"/>
    <s v="AQUISIÇÃO DE MATERIAIS VISANDO O RESSUPRIMENTO P/ ATENDER ÀS DIVERSAS UNIDADES JUDICIAIS E ADMINISTRATIVAS "/>
    <s v="Média"/>
  </r>
  <r>
    <x v="10"/>
    <x v="2"/>
    <s v="MOBILIÁRIO"/>
    <s v="AQUISIÇÃO DE MESAS ATRAVÉS DE ATA DE REGISTRO DE PREÇOS PARA UNIDADES JUDICIÁRIAS DA CAPITAL E INTERIOR - TRATA-SE 955 uns.  PARA ATENDER A TODAS AS UNIDADES JUDICIÁRIAS"/>
    <s v="Unidades"/>
    <n v="955"/>
    <s v="Fortalecimento da Estratégia Nacional de TIC e de Proteção de Dados"/>
    <n v="5341"/>
    <n v="150935.79999999999"/>
    <s v="AQUISIÇÃO DE MATERIAIS VISANDO O RESSUPRIMENTO P/ ATENDER ÀS DIVERSAS UNIDADES JUDICIAIS E ADMINISTRATIVAS "/>
    <s v="Alta"/>
  </r>
  <r>
    <x v="10"/>
    <x v="1"/>
    <s v="MOBILIÁRIO"/>
    <s v="AQUISIÇÃO DE MESAS ATRAVÉS DE ATA DE REGISTRO DE PREÇOS PARA UNIDADES JUDICIÁRIAS DA CAPITAL E INTERIOR - TRATA-SE 955 uns.  PARA ATENDER A TODAS AS UNIDADES JUDICIÁRIAS"/>
    <s v="Unidades"/>
    <n v="955"/>
    <s v="Fortalecimento da Estratégia Nacional de TIC e de Proteção de Dados"/>
    <n v="5442"/>
    <n v="362245.92"/>
    <s v="AQUISIÇÃO DE MATERIAIS VISANDO O RESSUPRIMENTO P/ ATENDER ÀS DIVERSAS UNIDADES JUDICIAIS E ADMINISTRATIVAS "/>
    <s v="Alta"/>
  </r>
  <r>
    <x v="10"/>
    <x v="0"/>
    <s v="MOBILIÁRIO"/>
    <s v="AQUISIÇÃO DE MESAS ATRAVÉS DE ATA DE REGISTRO DE PREÇOS PARA UNIDADES JUDICIÁRIAS DA CAPITAL E INTERIOR - TRATA-SE 955 uns.  PARA ATENDER A TODAS AS UNIDADES JUDICIÁRIAS"/>
    <s v="Unidades"/>
    <n v="955"/>
    <s v="Fortalecimento da Estratégia Nacional de TIC e de Proteção de Dados"/>
    <n v="5443"/>
    <n v="90561.48"/>
    <s v="AQUISIÇÃO DE MATERIAIS VISANDO O RESSUPRIMENTO P/ ATENDER ÀS DIVERSAS UNIDADES JUDICIAIS E ADMINISTRATIVAS "/>
    <s v="Alta"/>
  </r>
  <r>
    <x v="10"/>
    <x v="2"/>
    <s v="MOBILIÁRIO"/>
    <s v="AQUISIÇÃO DE SOFÁS ATRAVÉS DE ATA DE REGISTRO DE PREÇOS PARA UNIDADES JUDICIÁRIAS DA CAPITAL E INTERIOR - TRATA-SE 141 uns.  PARA ATENDER A TODAS AS UNIDADES JUDICIÁRIAS"/>
    <s v="Unidades"/>
    <n v="141"/>
    <s v="Fortalecimento da Estratégia Nacional de TIC e de Proteção de Dados"/>
    <n v="5341"/>
    <n v="61313.02"/>
    <s v="AQUISIÇÃO DE MATERIAIS VISANDO O RESSUPRIMENTO P/ ATENDER ÀS DIVERSAS UNIDADES JUDICIAIS E ADMINISTRATIVAS "/>
    <s v="Baixa"/>
  </r>
  <r>
    <x v="10"/>
    <x v="1"/>
    <s v="MOBILIÁRIO"/>
    <s v="AQUISIÇÃO DE SOFÁS ATRAVÉS DE ATA DE REGISTRO DE PREÇOS PARA UNIDADES JUDICIÁRIAS DA CAPITAL E INTERIOR - TRATA-SE 141 uns.  PARA ATENDER A TODAS AS UNIDADES JUDICIÁRIAS"/>
    <s v="Unidades"/>
    <n v="141"/>
    <s v="Fortalecimento da Estratégia Nacional de TIC e de Proteção de Dados"/>
    <n v="5442"/>
    <n v="147151.25"/>
    <s v="AQUISIÇÃO DE MATERIAIS VISANDO O RESSUPRIMENTO P/ ATENDER ÀS DIVERSAS UNIDADES JUDICIAIS E ADMINISTRATIVAS "/>
    <s v="Baixa"/>
  </r>
  <r>
    <x v="10"/>
    <x v="0"/>
    <s v="MOBILIÁRIO"/>
    <s v="AQUISIÇÃO DE SOFÁS ATRAVÉS DE ATA DE REGISTRO DE PREÇOS PARA UNIDADES JUDICIÁRIAS DA CAPITAL E INTERIOR - TRATA-SE 141 uns.  PARA ATENDER A TODAS AS UNIDADES JUDICIÁRIAS"/>
    <s v="Unidades"/>
    <n v="141"/>
    <s v="Fortalecimento da Estratégia Nacional de TIC e de Proteção de Dados"/>
    <n v="5443"/>
    <n v="37787.81"/>
    <s v="AQUISIÇÃO DE MATERIAIS VISANDO O RESSUPRIMENTO P/ ATENDER ÀS DIVERSAS UNIDADES JUDICIAIS E ADMINISTRATIVAS "/>
    <s v="Baixa"/>
  </r>
  <r>
    <x v="10"/>
    <x v="2"/>
    <s v="MOBILIÁRIO"/>
    <s v="AQUISIÇÃO DE PAINÉIS ATRAVÉS DE ATA DE REGISTRO DE PREÇOS PARA UNIDADES JUDICIÁRIAS DA CAPITAL E INTERIOR - TRATA-SE 90 uns.  PARA ATENDER A TODAS AS UNIDADES JUDICIÁRIAS"/>
    <s v="Unidades"/>
    <n v="90"/>
    <s v="Fortalecimento da Estratégia Nacional de TIC e de Proteção de Dados"/>
    <n v="5341"/>
    <n v="10506.72"/>
    <s v="AQUISIÇÃO DE MATERIAIS VISANDO O RESSUPRIMENTO P/ ATENDER ÀS DIVERSAS UNIDADES JUDICIAIS E ADMINISTRATIVAS "/>
    <s v="Baixa"/>
  </r>
  <r>
    <x v="10"/>
    <x v="1"/>
    <s v="MOBILIÁRIO"/>
    <s v="AQUISIÇÃO DE PAINÉIS ATRAVÉS DE ATA DE REGISTRO DE PREÇOS PARA UNIDADES JUDICIÁRIAS DA CAPITAL E INTERIOR - TRATA-SE 90 uns.  PARA ATENDER A TODAS AS UNIDADES JUDICIÁRIAS"/>
    <s v="Unidades"/>
    <n v="90"/>
    <s v="Fortalecimento da Estratégia Nacional de TIC e de Proteção de Dados"/>
    <n v="5442"/>
    <n v="15760.08"/>
    <s v="AQUISIÇÃO DE MATERIAIS VISANDO O RESSUPRIMENTO P/ ATENDER ÀS DIVERSAS UNIDADES JUDICIAIS E ADMINISTRATIVAS "/>
    <s v="Baixa"/>
  </r>
  <r>
    <x v="10"/>
    <x v="0"/>
    <s v="MOBILIÁRIO"/>
    <s v="AQUISIÇÃO DE PAINÉIS ATRAVÉS DE ATA DE REGISTRO DE PREÇOS PARA UNIDADES JUDICIÁRIAS DA CAPITAL E INTERIOR - TRATA-SE 90 uns.  PARA ATENDER A TODAS AS UNIDADES JUDICIÁRIAS"/>
    <s v="Unidades"/>
    <n v="90"/>
    <s v="Fortalecimento da Estratégia Nacional de TIC e de Proteção de Dados"/>
    <n v="5443"/>
    <n v="8000"/>
    <s v="AQUISIÇÃO DE MATERIAIS VISANDO O RESSUPRIMENTO P/ ATENDER ÀS DIVERSAS UNIDADES JUDICIAIS E ADMINISTRATIVAS "/>
    <s v="Baixa"/>
  </r>
  <r>
    <x v="10"/>
    <x v="2"/>
    <s v="MOBILIÁRIO"/>
    <s v="AQUISIÇÃO DE POLTRONAS ATRAVÉS DE ATA DE REGISTRO DE PREÇOS PARA UNIDADES JUDICIÁRIAS DA CAPITAL E INTERIOR - TRATA-SE 1100 uns.  PARA ATENDER A TODAS AS UNIDADES JUDICIÁRIAS"/>
    <s v="Unidades"/>
    <n v="1100"/>
    <s v="Fortalecimento da Estratégia Nacional de TIC e de Proteção de Dados"/>
    <n v="5341"/>
    <n v="191109"/>
    <s v="AQUISIÇÃO DE MATERIAIS VISANDO O RESSUPRIMENTO P/ ATENDER ÀS DIVERSAS UNIDADES JUDICIAIS E ADMINISTRATIVAS "/>
    <s v="Alta"/>
  </r>
  <r>
    <x v="10"/>
    <x v="1"/>
    <s v="MOBILIÁRIO"/>
    <s v="AQUISIÇÃO DE POLTRONAS ATRAVÉS DE ATA DE REGISTRO DE PREÇOS PARA UNIDADES JUDICIÁRIAS DA CAPITAL E INTERIOR - TRATA-SE 1100 uns.  PARA ATENDER A TODAS AS UNIDADES JUDICIÁRIAS"/>
    <s v="Unidades"/>
    <n v="1100"/>
    <s v="Fortalecimento da Estratégia Nacional de TIC e de Proteção de Dados"/>
    <n v="5442"/>
    <n v="382218"/>
    <s v="AQUISIÇÃO DE MATERIAIS VISANDO O RESSUPRIMENTO P/ ATENDER ÀS DIVERSAS UNIDADES JUDICIAIS E ADMINISTRATIVAS "/>
    <s v="Alta"/>
  </r>
  <r>
    <x v="10"/>
    <x v="0"/>
    <s v="MOBILIÁRIO"/>
    <s v="AQUISIÇÃO DE POLTRONAS ATRAVÉS DE ATA DE REGISTRO DE PREÇOS PARA UNIDADES JUDICIÁRIAS DA CAPITAL E INTERIOR - TRATA-SE 1100 uns.  PARA ATENDER A TODAS AS UNIDADES JUDICIÁRIAS"/>
    <s v="Unidades"/>
    <n v="1100"/>
    <s v="Fortalecimento da Estratégia Nacional de TIC e de Proteção de Dados"/>
    <n v="5443"/>
    <n v="230829.5"/>
    <s v="AQUISIÇÃO DE MATERIAIS VISANDO O RESSUPRIMENTO P/ ATENDER ÀS DIVERSAS UNIDADES JUDICIAIS E ADMINISTRATIVAS "/>
    <s v="Alta"/>
  </r>
  <r>
    <x v="10"/>
    <x v="2"/>
    <s v="MOBILIÁRIO"/>
    <s v="AQUISIÇÃO DE CADEIRAS ATRAVÉS DE ATA DE REGISTRO DE PREÇOS PARA UNIDADES JUDICIÁRIAS DA CAPITAL E INTERIOR  - TRATA-SE 1.800 uns.  PARA ATENDER A TODAS AS UNIDADES JUDICIÁRIAS"/>
    <s v="Unidades"/>
    <n v="1800"/>
    <s v="Fortalecimento da Estratégia Nacional de TIC e de Proteção de Dados"/>
    <n v="5341"/>
    <n v="281400"/>
    <s v="AQUISIÇÃO DE MATERIAIS VISANDO O RESSUPRIMENTO P/ ATENDER ÀS DIVERSAS UNIDADES JUDICIAIS E ADMINISTRATIVAS "/>
    <s v="Alta"/>
  </r>
  <r>
    <x v="10"/>
    <x v="1"/>
    <s v="MOBILIÁRIO"/>
    <s v="AQUISIÇÃO DE CADEIRAS ATRAVÉS DE ATA DE REGISTRO DE PREÇOS PARA UNIDADES JUDICIÁRIAS DA CAPITAL E INTERIOR  - TRATA-SE 1.800 uns.  PARA ATENDER A TODAS AS UNIDADES JUDICIÁRIAS"/>
    <s v="Unidades"/>
    <n v="1800"/>
    <s v="Fortalecimento da Estratégia Nacional de TIC e de Proteção de Dados"/>
    <n v="5442"/>
    <n v="562800"/>
    <s v="AQUISIÇÃO DE MATERIAIS VISANDO O RESSUPRIMENTO P/ ATENDER ÀS DIVERSAS UNIDADES JUDICIAIS E ADMINISTRATIVAS "/>
    <s v="Alta"/>
  </r>
  <r>
    <x v="10"/>
    <x v="0"/>
    <s v="MOBILIÁRIO"/>
    <s v="AQUISIÇÃO DE CADEIRAS ATRAVÉS DE ATA DE REGISTRO DE PREÇOS PARA UNIDADES JUDICIÁRIAS DA CAPITAL E INTERIOR  - TRATA-SE 1.800 uns.  PARA ATENDER A TODAS AS UNIDADES JUDICIÁRIAS"/>
    <s v="Unidades"/>
    <n v="1800"/>
    <s v="Fortalecimento da Estratégia Nacional de TIC e de Proteção de Dados"/>
    <n v="5443"/>
    <n v="93800"/>
    <s v="AQUISIÇÃO DE MATERIAIS VISANDO O RESSUPRIMENTO P/ ATENDER ÀS DIVERSAS UNIDADES JUDICIAIS E ADMINISTRATIVAS "/>
    <s v="Alta"/>
  </r>
  <r>
    <x v="10"/>
    <x v="2"/>
    <s v="MOBILIÁRIO"/>
    <s v="AQUISIÇÃO DE GAVETEIROS ATRAVÉS DE ATA DE REGISTRO DE PREÇOS PARA UNIDADES JUDICIÁRIAS DA CAPITAL E INTERIOR - TRATA-SE 230 uns.  PARA ATENDER A TODAS AS UNIDADES JUDICIÁRIAS"/>
    <s v="Unidades"/>
    <n v="230"/>
    <s v="Fortalecimento da Estratégia Nacional de TIC e de Proteção de Dados"/>
    <n v="5341"/>
    <n v="26400"/>
    <s v="AQUISIÇÃO DE MATERIAIS VISANDO O RESSUPRIMENTO P/ ATENDER ÀS DIVERSAS UNIDADES JUDICIAIS E ADMINISTRATIVAS "/>
    <s v="Média"/>
  </r>
  <r>
    <x v="10"/>
    <x v="1"/>
    <s v="MOBILIÁRIO"/>
    <s v="AQUISIÇÃO DE GAVETEIROS ATRAVÉS DE ATA DE REGISTRO DE PREÇOS PARA UNIDADES JUDICIÁRIAS DA CAPITAL E INTERIOR - TRATA-SE 230 uns.  PARA ATENDER A TODAS AS UNIDADES JUDICIÁRIAS"/>
    <s v="Unidades"/>
    <n v="230"/>
    <s v="Fortalecimento da Estratégia Nacional de TIC e de Proteção de Dados"/>
    <n v="5442"/>
    <n v="39600"/>
    <s v="AQUISIÇÃO DE MATERIAIS VISANDO O RESSUPRIMENTO P/ ATENDER ÀS DIVERSAS UNIDADES JUDICIAIS E ADMINISTRATIVAS "/>
    <s v="Média"/>
  </r>
  <r>
    <x v="10"/>
    <x v="0"/>
    <s v="MOBILIÁRIO"/>
    <s v="AQUISIÇÃO DE GAVETEIROS ATRAVÉS DE ATA DE REGISTRO DE PREÇOS PARA UNIDADES JUDICIÁRIAS DA CAPITAL E INTERIOR - TRATA-SE 230 uns.  PARA ATENDER A TODAS AS UNIDADES JUDICIÁRIAS"/>
    <s v="Unidades"/>
    <n v="230"/>
    <s v="Fortalecimento da Estratégia Nacional de TIC e de Proteção de Dados"/>
    <n v="5443"/>
    <n v="40000"/>
    <s v="AQUISIÇÃO DE MATERIAIS VISANDO O RESSUPRIMENTO P/ ATENDER ÀS DIVERSAS UNIDADES JUDICIAIS E ADMINISTRATIVAS "/>
    <s v="Média"/>
  </r>
  <r>
    <x v="10"/>
    <x v="2"/>
    <s v="MOBILIÁRIO"/>
    <s v="AQUISIÇÃO DE LONGARINAS ATRAVÉS DE ATA DE REGISTRO DE PREÇOS PARA UNIDADES JUDICIÁRIAS DA CAPITAL E INTERIOR - TRATA-SE 600 uns.  PARA ATENDER A TODAS AS UNIDADES JUDICIÁRIAS"/>
    <s v="Unidades"/>
    <n v="600"/>
    <s v="Fortalecimento da Estratégia Nacional de TIC e de Proteção de Dados"/>
    <n v="5341"/>
    <n v="198142.7"/>
    <s v="AQUISIÇÃO DE MATERIAIS VISANDO O RESSUPRIMENTO P/ ATENDER ÀS DIVERSAS UNIDADES JUDICIAIS E ADMINISTRATIVAS "/>
    <s v="Média"/>
  </r>
  <r>
    <x v="10"/>
    <x v="1"/>
    <s v="MOBILIÁRIO"/>
    <s v="AQUISIÇÃO DE LONGARINAS ATRAVÉS DE ATA DE REGISTRO DE PREÇOS PARA UNIDADES JUDICIÁRIAS DA CAPITAL E INTERIOR - TRATA-SE 600 uns.  PARA ATENDER A TODAS AS UNIDADES JUDICIÁRIAS"/>
    <s v="Unidades"/>
    <n v="600"/>
    <s v="Fortalecimento da Estratégia Nacional de TIC e de Proteção de Dados"/>
    <n v="5442"/>
    <n v="311367.09999999998"/>
    <s v="AQUISIÇÃO DE MATERIAIS VISANDO O RESSUPRIMENTO P/ ATENDER ÀS DIVERSAS UNIDADES JUDICIAIS E ADMINISTRATIVAS "/>
    <s v="Média"/>
  </r>
  <r>
    <x v="10"/>
    <x v="0"/>
    <s v="MOBILIÁRIO"/>
    <s v="AQUISIÇÃO DE LONGARINAS ATRAVÉS DE ATA DE REGISTRO DE PREÇOS PARA UNIDADES JUDICIÁRIAS DA CAPITAL E INTERIOR - TRATA-SE 600 uns.  PARA ATENDER A TODAS AS UNIDADES JUDICIÁRIAS"/>
    <s v="Unidades"/>
    <n v="600"/>
    <s v="Fortalecimento da Estratégia Nacional de TIC e de Proteção de Dados"/>
    <n v="5443"/>
    <n v="56612.2"/>
    <s v="AQUISIÇÃO DE MATERIAIS VISANDO O RESSUPRIMENTO P/ ATENDER ÀS DIVERSAS UNIDADES JUDICIAIS E ADMINISTRATIVAS "/>
    <s v="Média"/>
  </r>
  <r>
    <x v="10"/>
    <x v="1"/>
    <s v="MOBILIÁRIO"/>
    <s v="AQUISIÇÃO DE BANCADAS ATRAVÉS DE ATA DE REGISTRO DE PREÇOS PARA UNIDADES JUDICIÁRIAS DA CAPITAL E INTERIOR"/>
    <s v="Unidades"/>
    <n v="10"/>
    <s v="Fortalecimento da Estratégia Nacional de TIC e de Proteção de Dados"/>
    <n v="5442"/>
    <n v="266000"/>
    <s v="AQUISIÇÃO DE MATERIAIS VISANDO O RESSUPRIMENTO P/ ATENDER ÀS DIVERSAS UNIDADES JUDICIAIS E ADMINISTRATIVAS "/>
    <s v="Alta"/>
  </r>
  <r>
    <x v="10"/>
    <x v="2"/>
    <s v="MOBILIÁRIO"/>
    <s v="AQUISIÇÃO DE MÓDULO DE ATENDIMENTO ATRAVÉS DE ATA DE REGISTRO DE PREÇOS PARA UNIDADES JUDICIÁRIAS DA CAPITAL E INTERIOR - TRATA-SE 30 uns.  PARA ATENDER A TODAS AS UNIDADES JUDICIÁRIAS"/>
    <s v="Unidades"/>
    <n v="30"/>
    <s v="Fortalecimento da Estratégia Nacional de TIC e de Proteção de Dados"/>
    <n v="5341"/>
    <n v="14571"/>
    <s v="AQUISIÇÃO DE MATERIAIS VISANDO O RESSUPRIMENTO P/ ATENDER ÀS DIVERSAS UNIDADES JUDICIAIS E ADMINISTRATIVAS "/>
    <s v="Média"/>
  </r>
  <r>
    <x v="10"/>
    <x v="1"/>
    <s v="MOBILIÁRIO"/>
    <s v="AQUISIÇÃO DE MÓDULO DE ATENDIMENTO ATRAVÉS DE ATA DE REGISTRO DE PREÇOS PARA UNIDADES JUDICIÁRIAS DA CAPITAL E INTERIOR - TRATA-SE 30 uns.  PARA ATENDER A TODAS AS UNIDADES JUDICIÁRIAS"/>
    <s v="Unidades"/>
    <n v="30"/>
    <s v="Fortalecimento da Estratégia Nacional de TIC e de Proteção de Dados"/>
    <n v="5442"/>
    <n v="21856.5"/>
    <s v="AQUISIÇÃO DE MATERIAIS VISANDO O RESSUPRIMENTO P/ ATENDER ÀS DIVERSAS UNIDADES JUDICIAIS E ADMINISTRATIVAS "/>
    <s v="Média"/>
  </r>
  <r>
    <x v="10"/>
    <x v="2"/>
    <s v="MOBILIÁRIO"/>
    <s v="AQUISIÇÃO DE ESTAÇÃO DE TRABALHO ATRAVÉS DE ATA DE REGISTRO DE PREÇOS PARA UNIDADES JUDICIÁRIAS DA CAPITAL E INTERIOR - TRATA-SE 40 uns.  PARA ATENDER A TODAS AS UNIDADES"/>
    <s v="Unidades"/>
    <n v="40"/>
    <s v="Fortalecimento da Estratégia Nacional de TIC e de Proteção de Dados"/>
    <n v="5341"/>
    <n v="31600"/>
    <s v="AQUISIÇÃO DE MATERIAIS VISANDO O RESSUPRIMENTO P/ ATENDER ÀS DIVERSAS UNIDADES JUDICIAIS E ADMINISTRATIVAS "/>
    <s v="Média"/>
  </r>
  <r>
    <x v="10"/>
    <x v="1"/>
    <s v="MOBILIÁRIO"/>
    <s v="AQUISIÇÃO DE ESTAÇÃO DE TRABALHO ATRAVÉS DE ATA DE REGISTRO DE PREÇOS PARA UNIDADES JUDICIÁRIAS DA CAPITAL E INTERIOR - TRATA-SE 40 uns.  PARA ATENDER A TODAS AS UNIDADES"/>
    <s v="Unidades"/>
    <n v="40"/>
    <s v="Fortalecimento da Estratégia Nacional de TIC e de Proteção de Dados"/>
    <n v="5442"/>
    <n v="47400"/>
    <s v="AQUISIÇÃO DE MATERIAIS VISANDO O RESSUPRIMENTO P/ ATENDER ÀS DIVERSAS UNIDADES JUDICIAIS E ADMINISTRATIVAS "/>
    <s v="Média"/>
  </r>
  <r>
    <x v="10"/>
    <x v="2"/>
    <s v="AR CONDICIONADO"/>
    <s v="AQUISIÇÃO DE APARELHOS DE AR CONDICIONADO TIPO SPLIT ATRAVÉS DE ATA DE REGISTRO DE PREÇOS P/ AS UNIDADES JUDICIÁRIAS DA CAPITAL E INTERIOR - TRATA-SE 340 uns.  PARA ATENDER A TODAS AS UNIDADES"/>
    <s v="Unidades"/>
    <n v="340"/>
    <s v="Fortalecimento da Estratégia Nacional de TIC e de Proteção de Dados"/>
    <n v="5341"/>
    <n v="353705.7"/>
    <s v="AQUISIÇÃO DE MATERIAIS VISANDO O RESSUPRIMENTO P/ ATENDER ÀS DIVERSAS UNIDADES JUDICIAIS E ADMINISTRATIVAS "/>
    <s v="Alta"/>
  </r>
  <r>
    <x v="10"/>
    <x v="1"/>
    <s v="AR CONDICIONADO"/>
    <s v="AQUISIÇÃO DE APARELHOS DE AR CONDICIONADO TIPO SPLIT ATRAVÉS DE ATA DE REGISTRO DE PREÇOS P/ AS UNIDADES JUDICIÁRIAS DA CAPITAL E INTERIOR - TRATA-SE 340 uns.  PARA ATENDER A TODAS AS UNIDADES"/>
    <s v="Unidades"/>
    <n v="340"/>
    <s v="Fortalecimento da Estratégia Nacional de TIC e de Proteção de Dados"/>
    <n v="5442"/>
    <n v="707411.4"/>
    <s v="AQUISIÇÃO DE MATERIAIS VISANDO O RESSUPRIMENTO P/ ATENDER ÀS DIVERSAS UNIDADES JUDICIAIS E ADMINISTRATIVAS "/>
    <s v="Alta"/>
  </r>
  <r>
    <x v="10"/>
    <x v="0"/>
    <s v="AR CONDICIONADO"/>
    <s v="AQUISIÇÃO DE APARELHOS DE AR CONDICIONADO TIPO SPLIT ATRAVÉS DE ATA DE REGISTRO DE PREÇOS P/ AS UNIDADES JUDICIÁRIAS DA CAPITAL E INTERIOR - TRATA-SE 340 uns.  PARA ATENDER A TODAS AS UNIDADES"/>
    <s v="Unidades"/>
    <n v="340"/>
    <s v="Fortalecimento da Estratégia Nacional de TIC e de Proteção de Dados"/>
    <n v="5443"/>
    <n v="117901.9"/>
    <s v="AQUISIÇÃO DE MATERIAIS VISANDO O RESSUPRIMENTO P/ ATENDER ÀS DIVERSAS UNIDADES JUDICIAIS E ADMINISTRATIVAS "/>
    <s v="Alta"/>
  </r>
  <r>
    <x v="10"/>
    <x v="2"/>
    <s v="EQUIPAMENTOS DE ADMINISTRAÇÃO GERAL "/>
    <s v="AQUISIÇÃO DE REFRIGERADOR E FRIGOBAR ATRAVÉS DE ATA DE REGISTRO DE PREÇOS P/ AS UNIDADES JUDICIÁRIAS DA CAPITAL E INTERIOR  - TRATA-SE 62 uns.  PARA ATENDER A TODAS AS UNIDADES"/>
    <s v="Unidades"/>
    <n v="62"/>
    <s v="Fortalecimento da Estratégia Nacional de TIC e de Proteção de Dados"/>
    <n v="5341"/>
    <n v="78542.399999999994"/>
    <s v="AQUISIÇÃO DE MATERIAIS VISANDO O RESSUPRIMENTO P/ ATENDER ÀS DIVERSAS UNIDADES JUDICIAIS E ADMINISTRATIVAS "/>
    <s v="Média"/>
  </r>
  <r>
    <x v="10"/>
    <x v="1"/>
    <s v="EQUIPAMENTOS DE ADMINISTRAÇÃO GERAL "/>
    <s v="AQUISIÇÃO DE REFRIGERADOR E FRIGOBAR ATRAVÉS DE ATA DE REGISTRO DE PREÇOS P/ AS UNIDADES JUDICIÁRIAS DA CAPITAL E INTERIOR  - TRATA-SE 62 uns.  PARA ATENDER A TODAS AS UNIDADES"/>
    <s v="Unidades"/>
    <n v="62"/>
    <s v="Fortalecimento da Estratégia Nacional de TIC e de Proteção de Dados"/>
    <n v="5442"/>
    <n v="157084.79999999999"/>
    <s v="AQUISIÇÃO DE MATERIAIS VISANDO O RESSUPRIMENTO P/ ATENDER ÀS DIVERSAS UNIDADES JUDICIAIS E ADMINISTRATIVAS "/>
    <s v="Média"/>
  </r>
  <r>
    <x v="10"/>
    <x v="0"/>
    <s v="EQUIPAMENTOS DE ADMINISTRAÇÃO GERAL "/>
    <s v="AQUISIÇÃO DE REFRIGERADOR E FRIGOBAR ATRAVÉS DE ATA DE REGISTRO DE PREÇOS P/ AS UNIDADES JUDICIÁRIAS DA CAPITAL E INTERIOR  - TRATA-SE 62 uns.  PARA ATENDER A TODAS AS UNIDADES"/>
    <s v="Unidades"/>
    <n v="62"/>
    <s v="Fortalecimento da Estratégia Nacional de TIC e de Proteção de Dados"/>
    <n v="5443"/>
    <n v="26180.799999999999"/>
    <s v="AQUISIÇÃO DE MATERIAIS VISANDO O RESSUPRIMENTO P/ ATENDER ÀS DIVERSAS UNIDADES JUDICIAIS E ADMINISTRATIVAS "/>
    <s v="Média"/>
  </r>
  <r>
    <x v="10"/>
    <x v="2"/>
    <s v="EQUIPAMENTOS DE ADMINISTRAÇÃO GERAL "/>
    <s v="AQUISIÇÃO DE FORNO MICROONDAS ATRAVÉS DE ATA DE REGISTRO DE PREÇOS P/ AS UNIDADES JUDICIÁRIAS DA CAPITAL E INTERIOR - TRATA-SE 122 uns.  PARA ATENDER A TODAS AS UNIDADES"/>
    <s v="Unidades"/>
    <n v="122"/>
    <s v="Fortalecimento da Estratégia Nacional de TIC e de Proteção de Dados"/>
    <n v="5341"/>
    <n v="40196.699999999997"/>
    <s v="AQUISIÇÃO DE MATERIAIS VISANDO O RESSUPRIMENTO P/ ATENDER ÀS DIVERSAS UNIDADES JUDICIAIS E ADMINISTRATIVAS "/>
    <s v="Média"/>
  </r>
  <r>
    <x v="10"/>
    <x v="1"/>
    <s v="EQUIPAMENTOS DE ADMINISTRAÇÃO GERAL "/>
    <s v="AQUISIÇÃO DE FORNO MICROONDAS ATRAVÉS DE ATA DE REGISTRO DE PREÇOS P/ AS UNIDADES JUDICIÁRIAS DA CAPITAL E INTERIOR - TRATA-SE 122 uns.  PARA ATENDER A TODAS AS UNIDADES"/>
    <s v="Unidades"/>
    <n v="122"/>
    <s v="Fortalecimento da Estratégia Nacional de TIC e de Proteção de Dados"/>
    <n v="5442"/>
    <n v="80393.399999999994"/>
    <s v="AQUISIÇÃO DE MATERIAIS VISANDO O RESSUPRIMENTO P/ ATENDER ÀS DIVERSAS UNIDADES JUDICIAIS E ADMINISTRATIVAS "/>
    <s v="Média"/>
  </r>
  <r>
    <x v="10"/>
    <x v="0"/>
    <s v="EQUIPAMENTOS DE ADMINISTRAÇÃO GERAL "/>
    <s v="AQUISIÇÃO DE FORNO MICROONDAS ATRAVÉS DE ATA DE REGISTRO DE PREÇOS P/ AS UNIDADES JUDICIÁRIAS DA CAPITAL E INTERIOR - TRATA-SE 122 uns.  PARA ATENDER A TODAS AS UNIDADES"/>
    <s v="Unidades"/>
    <n v="122"/>
    <s v="Fortalecimento da Estratégia Nacional de TIC e de Proteção de Dados"/>
    <n v="5443"/>
    <n v="13398.9"/>
    <s v="AQUISIÇÃO DE MATERIAIS VISANDO O RESSUPRIMENTO P/ ATENDER ÀS DIVERSAS UNIDADES JUDICIAIS E ADMINISTRATIVAS "/>
    <s v="Média"/>
  </r>
  <r>
    <x v="10"/>
    <x v="2"/>
    <s v="EQUIPAMENTOS DE ADMINISTRAÇÃO GERAL "/>
    <s v="AQUISIÇÃO DE FOGÃO ATRAVÉS DE ATA DE REGISTRO DE PREÇOS P/ AS UNIDADES JUDICIÁRIAS DA CAPITAL E INTERIOR"/>
    <s v="Unidades"/>
    <n v="5"/>
    <s v="Fortalecimento da Estratégia Nacional de TIC e de Proteção de Dados"/>
    <n v="5341"/>
    <n v="3118.75"/>
    <s v="AQUISIÇÃO DE MATERIAIS VISANDO O RESSUPRIMENTO P/ ATENDER ÀS DIVERSAS UNIDADES  ADMINISTRATIVAS "/>
    <s v="Baixa"/>
  </r>
  <r>
    <x v="10"/>
    <x v="2"/>
    <s v="EQUIPAMENTOS DE ADMINISTRAÇÃO GERAL "/>
    <s v="AQUISIÇÃO DE BEBEDOUROS ATRAVÉS DE ATA DE REGISTRO DE PREÇOS P/ AS UNIDADES JUDICIÁRIAS DA CAPITAL E INTERIOR  - TRATA-SE 250 uns.  PARA ATENDER A TODAS AS UNIDADES"/>
    <s v="Unidades"/>
    <n v="250"/>
    <s v="Fortalecimento da Estratégia Nacional de TIC e de Proteção de Dados"/>
    <n v="5341"/>
    <n v="43928.25"/>
    <s v="AQUISIÇÃO DE MATERIAIS VISANDO O RESSUPRIMENTO P/ ATENDER ÀS DIVERSAS UNIDADES JUDICIAIS E ADMINISTRATIVAS "/>
    <s v="Alta"/>
  </r>
  <r>
    <x v="10"/>
    <x v="1"/>
    <s v="EQUIPAMENTOS DE ADMINISTRAÇÃO GERAL "/>
    <s v="AQUISIÇÃO DE BEBEDOUROS ATRAVÉS DE ATA DE REGISTRO DE PREÇOS P/ AS UNIDADES JUDICIÁRIAS DA CAPITAL E INTERIOR  - TRATA-SE 250 uns.  PARA ATENDER A TODAS AS UNIDADES"/>
    <s v="Unidades"/>
    <n v="250"/>
    <s v="Fortalecimento da Estratégia Nacional de TIC e de Proteção de Dados"/>
    <n v="5442"/>
    <n v="87856.5"/>
    <s v="AQUISIÇÃO DE MATERIAIS VISANDO O RESSUPRIMENTO P/ ATENDER ÀS DIVERSAS UNIDADES JUDICIAIS E ADMINISTRATIVAS "/>
    <s v="Alta"/>
  </r>
  <r>
    <x v="10"/>
    <x v="0"/>
    <s v="EQUIPAMENTOS DE ADMINISTRAÇÃO GERAL "/>
    <s v="AQUISIÇÃO DE BEBEDOUROS ATRAVÉS DE ATA DE REGISTRO DE PREÇOS P/ AS UNIDADES JUDICIÁRIAS DA CAPITAL E INTERIOR  - TRATA-SE 250 uns.  PARA ATENDER A TODAS AS UNIDADES"/>
    <s v="Unidades"/>
    <n v="250"/>
    <s v="Fortalecimento da Estratégia Nacional de TIC e de Proteção de Dados"/>
    <n v="5443"/>
    <n v="14642.75"/>
    <s v="AQUISIÇÃO DE MATERIAIS VISANDO O RESSUPRIMENTO P/ ATENDER ÀS DIVERSAS UNIDADES JUDICIAIS E ADMINISTRATIVAS "/>
    <s v="Alta"/>
  </r>
  <r>
    <x v="10"/>
    <x v="2"/>
    <s v="EQUIPAMENTOS DE ADMINISTRAÇÃO GERAL "/>
    <s v="AQUISIÇÃO DE PURIFICADOR DE ÁGUA ATRAVÉS DE ATA DE REGISTRO DE PREÇOS P/ AS UNIDADES JUDICIÁRIAS DA CAPITAL E INTERIOR  - TRATA-SE 334 uns.  PARA ATENDER A TODAS AS UNIDADES"/>
    <s v="Unidades"/>
    <n v="334"/>
    <s v="Fortalecimento da Estratégia Nacional de TIC e de Proteção de Dados"/>
    <n v="5341"/>
    <n v="60120"/>
    <s v="AQUISIÇÃO DE MATERIAIS VISANDO O RESSUPRIMENTO P/ ATENDER ÀS DIVERSAS UNIDADES JUDICIAIS E ADMINISTRATIVAS "/>
    <s v="Alta"/>
  </r>
  <r>
    <x v="10"/>
    <x v="1"/>
    <s v="EQUIPAMENTOS DE ADMINISTRAÇÃO GERAL "/>
    <s v="AQUISIÇÃO DE PURIFICADOR DE ÁGUA ATRAVÉS DE ATA DE REGISTRO DE PREÇOS P/ AS UNIDADES JUDICIÁRIAS DA CAPITAL E INTERIOR  - TRATA-SE 334 uns.  PARA ATENDER A TODAS AS UNIDADES"/>
    <s v="Unidades"/>
    <n v="334"/>
    <s v="Fortalecimento da Estratégia Nacional de TIC e de Proteção de Dados"/>
    <n v="5442"/>
    <n v="120240"/>
    <s v="AQUISIÇÃO DE MATERIAIS VISANDO O RESSUPRIMENTO P/ ATENDER ÀS DIVERSAS UNIDADES JUDICIAIS E ADMINISTRATIVAS "/>
    <s v="Alta"/>
  </r>
  <r>
    <x v="10"/>
    <x v="0"/>
    <s v="EQUIPAMENTOS DE ADMINISTRAÇÃO GERAL "/>
    <s v="AQUISIÇÃO DE PURIFICADOR DE ÁGUA ATRAVÉS DE ATA DE REGISTRO DE PREÇOS P/ AS UNIDADES JUDICIÁRIAS DA CAPITAL E INTERIOR  - TRATA-SE 334 uns.  PARA ATENDER A TODAS AS UNIDADES"/>
    <s v="Unidades"/>
    <n v="334"/>
    <s v="Fortalecimento da Estratégia Nacional de TIC e de Proteção de Dados"/>
    <n v="5443"/>
    <n v="20040"/>
    <s v="AQUISIÇÃO DE MATERIAIS VISANDO O RESSUPRIMENTO P/ ATENDER ÀS DIVERSAS UNIDADES JUDICIAIS E ADMINISTRATIVAS "/>
    <s v="Alta"/>
  </r>
  <r>
    <x v="10"/>
    <x v="2"/>
    <s v="EQUIPAMENTOS DE ADMINISTRAÇÃO GERAL "/>
    <s v="AQUISIÇÃO DE CAFETEIRA INDUSTRIAL ATRAVÉS DE ATA DE REGISTRO DE PREÇOS P/ AS UNIDADES JUDICIÁRIAS DA CAPITAL E INTERIOR"/>
    <s v="Unidades"/>
    <n v="30"/>
    <s v="Fortalecimento da Estratégia Nacional de TIC e de Proteção de Dados"/>
    <n v="5341"/>
    <n v="72870"/>
    <s v="AQUISIÇÃO DE MATERIAIS VISANDO O RESSUPRIMENTO P/ ATENDER ÀS DIVERSAS UNIDADES JUDICIAIS E ADMINISTRATIVAS "/>
    <s v="Baixa"/>
  </r>
  <r>
    <x v="10"/>
    <x v="2"/>
    <s v="EQUIPAMENTOS DE ADMINISTRAÇÃO GERAL "/>
    <s v="AQUISIÇÃO DE NOBREAK ATRAVÉS DE ATA DE REGISTRO DE PREÇOS P/ AS UNIDADES JUDICIÁRIAS DA CAPITAL E INTERIOR - TRATA-SE 100 uns.  PARA ATENDER A TODAS AS UNIDADES"/>
    <s v="Unidades"/>
    <n v="100"/>
    <s v="Fortalecimento da Estratégia Nacional de TIC e de Proteção de Dados"/>
    <n v="5341"/>
    <n v="78180"/>
    <s v="AQUISIÇÃO DE MATERIAIS VISANDO O RESSUPRIMENTO P/ ATENDER ÀS DIVERSAS UNIDADES JUDICIAIS E ADMINISTRATIVAS "/>
    <s v="Alta"/>
  </r>
  <r>
    <x v="10"/>
    <x v="1"/>
    <s v="EQUIPAMENTOS DE ADMINISTRAÇÃO GERAL "/>
    <s v="AQUISIÇÃO DE NOBREAK ATRAVÉS DE ATA DE REGISTRO DE PREÇOS P/ AS UNIDADES JUDICIÁRIAS DA CAPITAL E INTERIOR - TRATA-SE 100 uns.  PARA ATENDER A TODAS AS UNIDADES"/>
    <s v="Unidades"/>
    <n v="100"/>
    <s v="Fortalecimento da Estratégia Nacional de TIC e de Proteção de Dados"/>
    <n v="5442"/>
    <n v="156360"/>
    <s v="AQUISIÇÃO DE MATERIAIS VISANDO O RESSUPRIMENTO P/ ATENDER ÀS DIVERSAS UNIDADES JUDICIAIS E ADMINISTRATIVAS "/>
    <s v="Alta"/>
  </r>
  <r>
    <x v="10"/>
    <x v="0"/>
    <s v="EQUIPAMENTOS DE ADMINISTRAÇÃO GERAL "/>
    <s v="AQUISIÇÃO DE NOBREAK ATRAVÉS DE ATA DE REGISTRO DE PREÇOS P/ AS UNIDADES JUDICIÁRIAS DA CAPITAL E INTERIOR - TRATA-SE 100 uns.  PARA ATENDER A TODAS AS UNIDADES"/>
    <s v="Unidades"/>
    <n v="100"/>
    <s v="Fortalecimento da Estratégia Nacional de TIC e de Proteção de Dados"/>
    <n v="5443"/>
    <n v="26060"/>
    <s v="AQUISIÇÃO DE MATERIAIS VISANDO O RESSUPRIMENTO P/ ATENDER ÀS DIVERSAS UNIDADES JUDICIAIS E ADMINISTRATIVAS "/>
    <s v="Alta"/>
  </r>
  <r>
    <x v="10"/>
    <x v="1"/>
    <s v="EQUIPAMENTOS DE ADMINISTRAÇÃO GERAL "/>
    <s v="AQUISIÇÃO DE COFRES ATRAVÉS DE ATA DE REGISTRO DE PREÇOS P/ AS UNIDADES JUDICIÁRIAS DA CAPITAL E INTERIOR"/>
    <s v="Unidades"/>
    <n v="3"/>
    <s v="Fortalecimento da Estratégia Nacional de TIC e de Proteção de Dados"/>
    <n v="5442"/>
    <n v="12220"/>
    <s v="AQUISIÇÃO DE MATERIAIS VISANDO O RESSUPRIMENTO P/ ATENDER ÀS DIVERSAS UNIDADES JUDICIAIS E ADMINISTRATIVAS"/>
    <s v="Média"/>
  </r>
  <r>
    <x v="10"/>
    <x v="2"/>
    <s v="EQUIPAMENTOS COMUNICAÇÃO"/>
    <s v="AQUISIÇÃO DE KIT SONORIZAÇÃO ATRAVÉS DE ATA DE REGISTRO DE PREÇOS P/ AS UNIDADES JUDICIÁRIAS DA CAPITAL E INTERIOR - TRATA-SE 30 uns.  PARA ATENDER A TODAS AS UNIDADES"/>
    <s v="Unidades"/>
    <n v="30"/>
    <s v="Fortalecimento da Estratégia Nacional de TIC e de Proteção de Dados"/>
    <n v="5341"/>
    <n v="76500"/>
    <s v="AQUISIÇÃO DE MATERIAIS VISANDO O RESSUPRIMENTO P/ ATENDER ÀS DIVERSAS UNIDADES ADMINISTRATIVAS"/>
    <s v="Média"/>
  </r>
  <r>
    <x v="10"/>
    <x v="1"/>
    <s v="EQUIPAMENTOS COMUNICAÇÃO"/>
    <s v="AQUISIÇÃO DE KIT SONORIZAÇÃO ATRAVÉS DE ATA DE REGISTRO DE PREÇOS P/ AS UNIDADES JUDICIÁRIAS DA CAPITAL E INTERIOR - TRATA-SE 30 uns.  PARA ATENDER A TODAS AS UNIDADES"/>
    <s v="Unidades"/>
    <n v="30"/>
    <s v="Fortalecimento da Estratégia Nacional de TIC e de Proteção de Dados"/>
    <n v="5442"/>
    <n v="153000"/>
    <s v="AQUISIÇÃO DE MATERIAIS VISANDO O RESSUPRIMENTO P/ ATENDER ÀS DIVERSAS UNIDADES ADMINISTRATIVAS"/>
    <s v="Média"/>
  </r>
  <r>
    <x v="10"/>
    <x v="0"/>
    <s v="EQUIPAMENTOS COMUNICAÇÃO"/>
    <s v="AQUISIÇÃO DE KIT SONORIZAÇÃO ATRAVÉS DE ATA DE REGISTRO DE PREÇOS P/ AS UNIDADES JUDICIÁRIAS DA CAPITAL E INTERIOR - TRATA-SE 30 uns.  PARA ATENDER A TODAS AS UNIDADES"/>
    <s v="Unidades"/>
    <n v="30"/>
    <s v="Fortalecimento da Estratégia Nacional de TIC e de Proteção de Dados"/>
    <n v="5443"/>
    <n v="25000"/>
    <s v="AQUISIÇÃO DE MATERIAIS VISANDO O RESSUPRIMENTO P/ ATENDER ÀS DIVERSAS UNIDADES ADMINISTRATIVAS"/>
    <s v="Média"/>
  </r>
  <r>
    <x v="10"/>
    <x v="2"/>
    <s v="EQUIPAMENTOS COMUNICAÇÃO"/>
    <s v="AQUISIÇÃO DE TV ATRAVÉS DE ATA DE REGISTRO DE PREÇOS P/ AS UNIDADES JUDICIÁRIAS DA CAPITAL E INTERIOR - TRATA-SE 30 uns.  PARA ATENDER A TODAS AS UNIDADES"/>
    <s v="Unidades"/>
    <n v="30"/>
    <s v="Fortalecimento da Estratégia Nacional de TIC e de Proteção de Dados"/>
    <n v="5341"/>
    <n v="5418"/>
    <s v="AQUISIÇÃO DE MATERIAIS VISANDO O RESSUPRIMENTO P/ ATENDER ÀS DIVERSAS UNIDADES JUDICIAIS E ADMINISTRATIVAS"/>
    <s v="Média"/>
  </r>
  <r>
    <x v="10"/>
    <x v="1"/>
    <s v="EQUIPAMENTOS COMUNICAÇÃO"/>
    <s v="AQUISIÇÃO DE TV ATRAVÉS DE ATA DE REGISTRO DE PREÇOS P/ AS UNIDADES JUDICIÁRIAS DA CAPITAL E INTERIOR - TRATA-SE 30 uns.  PARA ATENDER A TODAS AS UNIDADES"/>
    <s v="Unidades"/>
    <n v="30"/>
    <s v="Fortalecimento da Estratégia Nacional de TIC e de Proteção de Dados"/>
    <n v="5442"/>
    <n v="16254"/>
    <s v="AQUISIÇÃO DE MATERIAIS VISANDO O RESSUPRIMENTO P/ ATENDER ÀS DIVERSAS UNIDADES JUDICIAIS E ADMINISTRATIVAS"/>
    <s v="Média"/>
  </r>
  <r>
    <x v="10"/>
    <x v="0"/>
    <s v="EQUIPAMENTOS COMUNICAÇÃO"/>
    <s v="AQUISIÇÃO DE TV ATRAVÉS DE ATA DE REGISTRO DE PREÇOS P/ AS UNIDADES JUDICIÁRIAS DA CAPITAL E INTERIOR - TRATA-SE 30 uns.  PARA ATENDER A TODAS AS UNIDADES"/>
    <s v="Unidades"/>
    <n v="30"/>
    <s v="Fortalecimento da Estratégia Nacional de TIC e de Proteção de Dados"/>
    <n v="5443"/>
    <n v="32508"/>
    <s v="AQUISIÇÃO DE MATERIAIS VISANDO O RESSUPRIMENTO P/ ATENDER ÀS DIVERSAS UNIDADES JUDICIAIS E ADMINISTRATIVAS"/>
    <s v="Média"/>
  </r>
  <r>
    <x v="10"/>
    <x v="2"/>
    <s v="EQUIPAMENTOS COMUNICAÇÃO"/>
    <s v="AQUISIÇÃO DE PROJETOR E TELA DE PROJEÇÃO ATRAVÉS DE ATA DE REGISTRO DE PREÇOS P/ AS UNIDADES JUDICIÁRIAS DA CAPITAL E INTERIOR"/>
    <s v="Unidades"/>
    <n v="5"/>
    <s v="Fortalecimento da Estratégia Nacional de TIC e de Proteção de Dados"/>
    <n v="5341"/>
    <n v="13000"/>
    <s v="AQUISIÇÃO DE MATERIAIS VISANDO ATENDER ÀS DIVERSAS UNIDADES JUDICIAIS E ADMINISTRATIVAS"/>
    <s v="Média"/>
  </r>
  <r>
    <x v="10"/>
    <x v="0"/>
    <s v="EQUIPAMENTOS COMUNICAÇÃO"/>
    <s v="AQUISIÇÃO DE RÁDIO TRANSCEPTOR ATRAVÉS DE ATA DE REGISTRO DE PREÇOS P/ AS UNIDADES JUDICIÁRIAS DA CAPITAL E INTERIOR"/>
    <s v="Unidades"/>
    <n v="10"/>
    <s v="Fortalecimento da Estratégia Nacional de TIC e de Proteção de Dados"/>
    <n v="5443"/>
    <n v="19740"/>
    <s v="AQUISIÇÃO DE MATERIAIS VISANDO ATENDER AS NECESSIDADES DA GABINETE DE SEGURANÇA INSTITUCIONAL"/>
    <s v="Média"/>
  </r>
  <r>
    <x v="10"/>
    <x v="2"/>
    <s v="EQUIPAMENTOS COMUNICAÇÃO"/>
    <s v="AQUISIÇÃO EQUIPAMENTOS DE RÁDIO E TV P/ AS UNIDADES DA ASCOM E UNICORP - TRATA-SE 151 uns.  PARA ATENDER A TODAS AS UNIDADES"/>
    <s v="Unidades"/>
    <n v="151"/>
    <s v="CUSTEIO/MANUTENÇÃO"/>
    <n v="2000"/>
    <n v="415000"/>
    <s v="AQUISIÇÃO DE MATERIAIS VISANDO PROJETO DA ASCOM PARA TV JUSTIÇA"/>
    <s v="Alta"/>
  </r>
  <r>
    <x v="10"/>
    <x v="0"/>
    <s v="EQUIPAMENTOS COMUNICAÇÃO"/>
    <s v="AQUISIÇÃO EQUIPAMENTOS DE RÁDIO E TV P/ AS UNIDADES DA ASCOM E UNICORP - TRATA-SE 151 uns.  PARA ATENDER A TODAS AS UNIDADES"/>
    <s v="Unidades"/>
    <n v="151"/>
    <s v="Fortalecimento da Estratégia Nacional de TIC e de Proteção de Dados"/>
    <n v="5341"/>
    <n v="1585000"/>
    <s v="AQUISIÇÃO DE MATERIAIS VISANDO PROJETO DA ASCOM PARA TV JUSTIÇA"/>
    <s v="Alta"/>
  </r>
  <r>
    <x v="10"/>
    <x v="2"/>
    <s v="EQUIPAMENTO HOSPITALAR"/>
    <s v="AQUISIÇÃO DE CADEIRA DE RODAS ATRAVÉS DE ATA DE REGISTRO DE PREÇOS P/ AS UNIDADES JUDICIÁRIAS DA CAPITAL E INTERIOR"/>
    <s v="Unidades"/>
    <n v="30"/>
    <s v="CUSTEIO/MANUTENÇÃO"/>
    <n v="2000"/>
    <n v="37500"/>
    <s v="AQUISIÇÃO DE MATERIAIS VISANDO ATENDER ÀS DIVERSAS UNIDADES ADMINISTRATIVAS"/>
    <s v="Alta"/>
  </r>
  <r>
    <x v="10"/>
    <x v="2"/>
    <s v="MATERIAL BIBLIOGRÁFICO"/>
    <s v="AQUISIÇÃO DE LIVROS - TRATA-SE 80 uns.  PARA ATENDER A TODAS AS UNIDADES"/>
    <s v="Unidades"/>
    <n v="80"/>
    <s v="Fortalecimento da Estratégia Nacional de TIC e de Proteção de Dados"/>
    <n v="5341"/>
    <n v="5316"/>
    <s v="AQUISIÇÃO DE MATERIAIS VISANDO ATENDER ÀS NECESSIDADES UNIDADES JUDICIAIS E ADMINISTRATIVAS"/>
    <s v="Média"/>
  </r>
  <r>
    <x v="10"/>
    <x v="1"/>
    <s v="MATERIAL BIBLIOGRÁFICO"/>
    <s v="AQUISIÇÃO DE LIVROS  - TRATA-SE 80 uns.  PARA ATENDER A TODAS AS UNIDADES"/>
    <s v="Unidades"/>
    <n v="80"/>
    <s v="Fortalecimento da Estratégia Nacional de TIC e de Proteção de Dados"/>
    <n v="5442"/>
    <n v="9746"/>
    <s v="AQUISIÇÃO DE MATERIAIS VISANDO ATENDER ÀS NECESSIDADES UNIDADES JUDICIAIS E ADMINISTRATIVAS"/>
    <s v="Média"/>
  </r>
  <r>
    <x v="10"/>
    <x v="0"/>
    <s v="MATERIAL BIBLIOGRÁFICO"/>
    <s v="AQUISIÇÃO DE LIVROS - TRATA-SE 80 uns.  PARA ATENDER A TODAS AS UNIDADES"/>
    <s v="Unidades"/>
    <n v="80"/>
    <s v="Fortalecimento da Estratégia Nacional de TIC e de Proteção de Dados"/>
    <n v="5443"/>
    <n v="2658.3"/>
    <s v="AQUISIÇÃO DE MATERIAIS VISANDO ATENDER ÀS NECESSIDADES UNIDADES JUDICIAIS E ADMINISTRATIVAS"/>
    <s v="Média"/>
  </r>
  <r>
    <x v="10"/>
    <x v="2"/>
    <s v="SISTEMA ADM GERAL"/>
    <s v="FRAGMENTADORA - TRATA-SE 10uns.  PARA ATENDER A TODAS AS UNIDADES"/>
    <s v="Unidades"/>
    <n v="10"/>
    <s v="Fortalecimento da Estratégia Nacional de TIC e de Proteção de Dados"/>
    <n v="5341"/>
    <n v="5316"/>
    <s v="AQUISIÇÃO DE MATERIAIS VISANDO O RESSUPRIMENTO P/ ATENDER ÀS DIVERSAS UNIDADES JUDICIAIS E ADMINISTRATIVAS"/>
    <s v="Baixa"/>
  </r>
  <r>
    <x v="10"/>
    <x v="1"/>
    <s v="SISTEMA ADM GERAL"/>
    <s v="FRAGMENTADORA - TRATA-SE 10uns.  PARA ATENDER A TODAS AS UNIDADES"/>
    <s v="Unidades"/>
    <n v="10"/>
    <s v="Fortalecimento da Estratégia Nacional de TIC e de Proteção de Dados"/>
    <n v="5442"/>
    <n v="9746"/>
    <s v="AQUISIÇÃO DE MATERIAIS VISANDO O RESSUPRIMENTO P/ ATENDER ÀS DIVERSAS UNIDADES JUDICIAIS E ADMINISTRATIVAS"/>
    <s v="Baixa"/>
  </r>
  <r>
    <x v="10"/>
    <x v="0"/>
    <s v="SISTEMA ADM GERAL"/>
    <s v="FRAGMENTADORA - TRATA-SE 10uns.  PARA ATENDER A TODAS AS UNIDADES"/>
    <s v="Unidades"/>
    <n v="10"/>
    <s v="Fortalecimento da Estratégia Nacional de TIC e de Proteção de Dados"/>
    <n v="5443"/>
    <n v="2658.3"/>
    <s v="AQUISIÇÃO DE MATERIAIS VISANDO O RESSUPRIMENTO P/ ATENDER ÀS DIVERSAS UNIDADES JUDICIAIS E ADMINISTRATIVAS"/>
    <s v="Baixa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6">
  <r>
    <s v="CGJ"/>
    <s v="2º GRAU"/>
    <s v="PASSAGENS AÉREAS"/>
    <s v="CONTRATO DE PRESTAÇÃO DE SERVIÇOS, QUE TEM POR OBJETO FORNECIMENTO DE PASSAGENS AÉREAS NACIONAIS E INTERNACIONAIS, CONSISTENTES EM RESERVA, MARCAÇÃO, EMISSÃO, REMARCAÇÃO OU ALTERAÇÃO, CANCELAMENTO, REEMBOLSO COM ENTREGA DE BILHETES."/>
    <x v="0"/>
    <n v="1"/>
    <s v="Enfrentamento à Corrupção, à Improbidade Administrativa e aos Ilícitos Eleitorais"/>
    <n v="4391"/>
    <n v="380000"/>
    <s v="DESPESA DE NATUREZA CONTÍNUA PARA REALIZAÇÃO DAS ATRIBUIÇÕES REGIMENTAIS DA CGJ - EFETUAR CORREIÇÕES, SINDICÂNCIAS E FISCALIZAÇÃO DOS SERVIÇOS JUDICIÁRIOS, VISANDO ASSEGURAR O DESEMPENHO LEGAL DAS ATIVIDADES DA CORREGEDORIA GERAL DE JUSTIÇA. "/>
    <s v="Alta"/>
  </r>
  <r>
    <s v="CGJ"/>
    <s v="2º GRAU"/>
    <s v="PASSAGENS TERRESTRES"/>
    <s v="CONTRATO DE PRESTAÇÃO DE SERVIÇOS, QUE TEM POR OBJETO FORNECIMENTO DE PASSAGENS TERRESTRES NACIONAIS, CONSISTENTES EM RESERVA, MARCAÇÃO, EMISSÃO, REMARCAÇÃO OU ALTERAÇÃO, CANCELAMENTO, REEMBOLSO COM ENTREGA DE BILHETES."/>
    <x v="0"/>
    <n v="1"/>
    <s v="Enfrentamento à Corrupção, à Improbidade Administrativa e aos Ilícitos Eleitorais"/>
    <n v="4391"/>
    <n v="10000"/>
    <s v="DESPESA DE NATUREZA CONTÍNUA PARA REALIZAÇÃO DAS ATRIBUIÇÕES REGIMENTAIS DA CGJ - EFETUAR CORREIÇÕES, SINDICÂNCIAS E FISCALIZAÇÃO DOS SERVIÇOS JUDICIÁRIOS, VISANDO ASSEGURAR O DESEMPENHO LEGAL DAS ATIVIDADES DA CORREGEDORIA GERAL DE JUSTIÇA. "/>
    <s v="Média"/>
  </r>
  <r>
    <s v="CGJ"/>
    <s v="2º GRAU"/>
    <s v="SERVIÇOS DE TERCEIROS – PESSOA JURÍDICA"/>
    <s v="AQUISIÇÃO DE SERVIÇOS E INFRA-ESTRUTURA PARA REALIZAÇÃO DE EVENTOS"/>
    <x v="0"/>
    <n v="1"/>
    <s v="Enfrentamento à Corrupção, à Improbidade Administrativa e aos Ilícitos Eleitorais"/>
    <n v="4391"/>
    <n v="150000"/>
    <s v="NECESSIDADE FUTURA DE EVENTUAL FORNECIMENTO DE BENS E PRESTAÇÃO DE SERVIÇOS, PLANEJAMENTO, COORDENAÇÃO, ORGANIZAÇÃO, MONTAGEM, EXECUÇÃO E ACOMPANHAMENTO DE EVENTOS DE INTERESSE INSTITUCIONAL DAS CORREGEDORIAS GERAL DA JUSTIÇA, NO ÂMBITO DA CAPITAL E INTERIOR, COM FORNECIMENTO DE TODA INFRAESTRUTURA NECESSÁRIA. "/>
    <s v="Média"/>
  </r>
  <r>
    <s v="CGJ"/>
    <s v="2º GRAU"/>
    <s v="SERVIÇOS DE TERCEIROS – PESSOA FÍSICA"/>
    <s v="AQUISIÇÃO DE SERVIÇOS E INFRA-ESTRUTURA PARA REALIZAÇÃO DE EVENTOS"/>
    <x v="0"/>
    <n v="1"/>
    <s v="Enfrentamento à Corrupção, à Improbidade Administrativa e aos Ilícitos Eleitorais"/>
    <n v="4391"/>
    <n v="50000"/>
    <s v="NECESSIDADE FUTURA DE EVENTUAL CONTRATAÇÃO DE PRESTADORES DE SERVIÇOS E/OU PROFISSIONAIS ESPECIALIZADOS PARA CAPACITAÇÃO E TREINAMENTO DE SERVIDORES DA CORREGEDORIA GERAL DA JUSTIÇA, NO ÂMBITO DA CAPITAL E INTERIOR. "/>
    <s v="Média"/>
  </r>
  <r>
    <s v="CGJ"/>
    <s v="1º GRAU"/>
    <s v="PASSAGENS AÉREAS"/>
    <s v="CONTRATO DE PRESTAÇÃO DE SERVIÇOS, QUE TEM POR OBJETO FORNECIMENTO DE PASSAGENS AÉREAS NACIONAIS E INTERNACIONAIS, CONSISTENTES EM RESERVA, MARCAÇÃO, EMISSÃO, REMARCAÇÃO OU ALTERAÇÃO, CANCELAMENTO, REEMBOLSO COM ENTREGA DE BILHETES."/>
    <x v="0"/>
    <n v="1"/>
    <s v="Enfrentamento à Corrupção, à Improbidade Administrativa e aos Ilícitos Eleitorais"/>
    <n v="4027"/>
    <n v="380000"/>
    <s v="DESPESA DE NATUREZA CONTÍNUA PARA REALIZAÇÃO DAS ATRIBUIÇÕES REGIMENTAIS DA CGJ - EFETUAR CORREIÇÕES, SINDICÂNCIAS E FISCALIZAÇÃO DOS SERVIÇOS JUDICIÁRIOS, VISANDO ASSEGURAR O DESEMPENHO LEGAL DAS ATIVIDADES DA CORREGEDORIA DAS COMARCAS DO INTERIOR."/>
    <s v="Alta"/>
  </r>
  <r>
    <s v="CGJ"/>
    <s v="1º GRAU"/>
    <s v="PASSAGENS TERRESTRES"/>
    <s v="CONTRATO DE PRESTAÇÃO DE SERVIÇOS, QUE TEM POR OBJETO FORNECIMENTO DE PASSAGENS TERRESTRES NACIONAIS, CONSISTENTES EM RESERVA, MARCAÇÃO, EMISSÃO, REMARCAÇÃO OU ALTERAÇÃO, CANCELAMENTO, REEMBOLSO COM ENTREGA DE BILHETES."/>
    <x v="0"/>
    <n v="1"/>
    <s v="Enfrentamento à Corrupção, à Improbidade Administrativa e aos Ilícitos Eleitorais"/>
    <n v="4027"/>
    <n v="10000"/>
    <s v="DESPESA DE NATUREZA CONTÍNUA PARA REALIZAÇÃO DAS ATRIBUIÇÕES REGIMENTAIS DA CGJ - EFETUAR CORREIÇÕES, SINDICÂNCIAS E FISCALIZAÇÃO DOS SERVIÇOS JUDICIÁRIOS, VISANDO ASSEGURAR O DESEMPENHO LEGAL DAS ATIVIDADES DA CORREGEDORIA DAS COMARCAS DO INTERIOR."/>
    <s v="Média"/>
  </r>
  <r>
    <s v="CGJ"/>
    <s v="1º GRAU"/>
    <s v="SERVIÇOS DE TERCEIROS – PESSOA JURÍDICA"/>
    <s v="AQUISIÇÃO DE SERVIÇOS E INFRA-ESTRUTURA PARA REALIZAÇÃO DE EVENTOS"/>
    <x v="0"/>
    <n v="1"/>
    <s v="Enfrentamento à Corrupção, à Improbidade Administrativa e aos Ilícitos Eleitorais"/>
    <n v="4027"/>
    <n v="150000"/>
    <s v="NECESSIDADE FUTURA DE EVENTUAL FORNECIMENTO DE BENS E PRESTAÇÃO DE SERVIÇOS, PLANEJAMENTO, COORDENAÇÃO, ORGANIZAÇÃO, MONTAGEM, EXECUÇÃO E ACOMPANHAMENTO DE EVENTOS DE INTERESSE INSTITUCIONAL DAS CORREGEDORIAS GERAL DA JUSTIÇA, NO ÂMBITO DA CAPITAL E INTERIOR, COM FORNECIMENTO DE TODA INFRAESTRUTURA NECESSÁRIA. "/>
    <s v="Média"/>
  </r>
  <r>
    <s v="CGJ"/>
    <s v="1º GRAU"/>
    <s v="SERVIÇOS DE TERCEIROS – PESSOA FÍSICA"/>
    <s v="AQUISIÇÃO DE SERVIÇOS E INFRA-ESTRUTURA PARA REALIZAÇÃO DE EVENTOS"/>
    <x v="0"/>
    <n v="1"/>
    <s v="Enfrentamento à Corrupção, à Improbidade Administrativa e aos Ilícitos Eleitorais"/>
    <n v="4027"/>
    <n v="50000"/>
    <s v="NECESSIDADE FUTURA DE EVENTUAL CONTRATAÇÃO DE PRESTADORES DE SERVIÇOS E/OU PROFISSIONAIS ESPECIALIZADOS PARA CAPACITAÇÃO E TREINAMENTO DE SERVIDORES DA CORREGEDORIA GERAL DA JUSTIÇA, NO ÂMBITO DA CAPITAL E INTERIOR. "/>
    <s v="Média"/>
  </r>
  <r>
    <s v="DFA"/>
    <s v="ADMINISTRATIVO"/>
    <s v="CONTRATO DE PRESTAÇÃO DE SERVIÇOS BANCÁRIOS"/>
    <s v="PRESTAÇÃO DE SERVIÇOS BANCÁRIOS, INCLUINDO O PAGAMENTO DA FOLHA DE PESSOAL DE TODOS OS MAGISTRADOS, SERVIDORES ATIVOS, INATIVOS E PENSIONISTAS, A CENTRALIZAÇÃO DO PAGAMENTO DOS FORNECEDORES, BENS, SERVIÇOS E INSUMOS."/>
    <x v="0"/>
    <n v="1"/>
    <s v="Aperfeiçoamento da Gestão Orçamentária e Financeira"/>
    <s v="Não se aplica"/>
    <n v="0"/>
    <s v="PARA REALIZAR O PAGAMENTO DA FOLHA DE PESSOAL E DOS FORNECEDORES.                          OBS: CONTRATO DE CAPTAÇÃO DE RECEITA."/>
    <s v="Alta"/>
  </r>
  <r>
    <s v="DFA"/>
    <s v="ADMINISTRATIVO"/>
    <s v="CONTRATO DE SERVIÇOS DE CONSULTORIA"/>
    <s v="PRESTAR SERVIÇOS CONTINUADOS DE CONSULTORIA"/>
    <x v="0"/>
    <n v="1"/>
    <s v="CUSTEIO/MANUTENÇÃO"/>
    <n v="2000"/>
    <n v="7188"/>
    <s v="SERVIÇOS CONTINUADOS DE CONSULTORIA, MEDIANTE LICENÇA ANUAL DE USO DO SOFTWARE DENOMINADO “GESTÃO TRIBUTÁRIA”, VOLTADA A PRESTAÇÃO DOS SERVIÇOS DA ÁREA DE RETENÇÕES TRIBUTÁRIAS. "/>
    <s v="Alta"/>
  </r>
  <r>
    <s v="DFA"/>
    <s v="ADMINISTRATIVO"/>
    <s v="CONTRATO DE PRESTAÇÃO DE SERVIÇOS BANCÁRIOS"/>
    <s v="PRESTAÇÃO DE SERVIÇOS, COMO AGENTE EXCLUSIVO PARA A CAPTAÇÃO E ADMINISTRAÇÃO DOS DEPÓSITOS JUDICIAIS, ADMINISTRATIVOS E FIANÇAS, BEM COMO DOS RECURSOS DESTINADOS AO PAGAMENTO DE PRECATÓRIOS E RPVS"/>
    <x v="0"/>
    <n v="1"/>
    <s v="Aperfeiçoamento da Gestão Orçamentária e Financeira"/>
    <s v="Não se aplica"/>
    <n v="0"/>
    <s v="CAPTAÇÃO E ADMINISTRAÇÃO DOS DEPÓSITOS JUDICIAIS                  OBS: CONTRATO DE CAPTAÇÃO DE RECEITA"/>
    <s v="Alta"/>
  </r>
  <r>
    <s v="DFA"/>
    <s v="ADMINISTRATIVO"/>
    <s v="TERMO DE COOPERAÇÃO TÉCNICA PARA PRESTAÇÃO DE SERVIÇOS BANCÁRIOS"/>
    <s v="TERMO DE COOPERAÇÃO TÉCNICA PARA O ESTABELECIMENTO DE CRITÉRIOS E PROCEDIMENTOS PARA ABERTURA AUTOMATIZADA DE CONTAS BANCÁRIAS ESPECÍFICAS DESTINADAS A ABRIGAR OS RECURSOS RETIDOS DE RUBRICAS CONSTANTES DA PLANILHA DE CUSTOS E FORMAÇÃO DE PREÇOS DE CONTRATOS FIRMADOS PELO TRIBUNAL, MEDIANTE AS CONDIÇÕES PREVISTAS NO DECRETO JUDICIÁRIO Nº. 62, DE 06/02/2019."/>
    <x v="0"/>
    <n v="1"/>
    <s v="Aperfeiçoamento da Gestão Orçamentária e Financeira"/>
    <s v="Não se aplica"/>
    <n v="0"/>
    <s v="OBS: CONTRATO DE CAPTAÇÃO DE RECEITA"/>
    <s v="Alta"/>
  </r>
  <r>
    <s v="DSG"/>
    <s v="ADMINISTRATIVO"/>
    <s v="CONTRATO DE AGUA"/>
    <s v="FORNEC. E DISTRIBUIÇÃO DE GARRAFÕES DE AGUA POTAVEL SEM GAS - TRATA-SE DE UM ÚNICO CONTRATO PARA ATENDER TODAS AS UNIDADES SOLICITANTES"/>
    <x v="0"/>
    <n v="1"/>
    <s v="CUSTEIO/MANUTENÇÃO"/>
    <n v="2000"/>
    <n v="40500"/>
    <s v="FORNEC. POR DEMANDA DE ÁGUA MINERAL PARA UNID. JUDICIARIAS"/>
    <s v="Alta"/>
  </r>
  <r>
    <s v="DSG"/>
    <s v="1º GRAU"/>
    <s v="CONTRATO DE AGUA"/>
    <s v="FORNEC. E DISTRIBUIÇÃO DE GARRAFÕES DE AGUA POTAVEL SEM GAS - TRATA-SE DE UM ÚNICO CONTRATO PARA ATENDER TODAS AS UNIDADES SOLICITANTES"/>
    <x v="0"/>
    <n v="1"/>
    <s v="CUSTEIO/MANUTENÇÃO"/>
    <n v="2030"/>
    <n v="162000"/>
    <s v="FORNEC. POR DEMANDA DE ÁGUA MINERAL PARA UNID. JUDICIARIAS"/>
    <s v="Alta"/>
  </r>
  <r>
    <s v="DSG"/>
    <s v="2º GRAU"/>
    <s v="CONTRATO DE AGUA"/>
    <s v="FORNEC. E DISTRIBUIÇÃO DE GARRAFÕES DE AGUA POTAVEL SEM GAS - TRATA-SE DE UM ÚNICO CONTRATO PARA ATENDER TODAS AS UNIDADES SOLICITANTES"/>
    <x v="0"/>
    <n v="1"/>
    <s v="CUSTEIO/MANUTENÇÃO"/>
    <n v="2031"/>
    <n v="202500"/>
    <s v="FORNEC. POR DEMANDA DE ÁGUA MINERAL PARA UNID. JUDICIARIAS"/>
    <s v="Alta"/>
  </r>
  <r>
    <s v="DSG"/>
    <s v="1º GRAU"/>
    <s v="CONTRATO DE LOCAÇÃO"/>
    <s v="LOCAÇÃO DE IMÓVEL /CAPITAL"/>
    <x v="0"/>
    <n v="6"/>
    <s v="CUSTEIO/MANUTENÇÃO"/>
    <n v="2030"/>
    <n v="237600"/>
    <s v="LOCAÇÃO DE IMÓVEL PARA FUNC. DE UNIDADES JUDUCIÁRIAS"/>
    <s v="Alta"/>
  </r>
  <r>
    <s v="DSG"/>
    <s v="1º GRAU"/>
    <s v="CONTRATO DE LOCAÇÃO"/>
    <s v="LOC. DE IMÓVEL – INTERIOR"/>
    <x v="0"/>
    <n v="16"/>
    <s v="CUSTEIO/MANUTENÇÃO"/>
    <n v="2030"/>
    <n v="420000"/>
    <s v="LOCAÇÃO DE IMÓVEL PARA FUNC. DE UNIDADES JUDUCIÁRIAS"/>
    <s v="Alta"/>
  </r>
  <r>
    <s v="DSG"/>
    <s v="ADMINISTRATIVO"/>
    <s v="CONTRATO DE SEGURANÇA"/>
    <s v="SERVIÇOS DE VIGILANCIA ARMADA "/>
    <x v="0"/>
    <n v="1"/>
    <s v="CUSTEIO/MANUTENÇÃO"/>
    <n v="2000"/>
    <n v="468000"/>
    <s v="SERV.ESPECIALIZADOS E COTINUADOS DE VIGILANCIA PATRIMONIAL ARMADA"/>
    <s v="Alta"/>
  </r>
  <r>
    <s v="DSG"/>
    <s v="ADMINISTRATIVO"/>
    <s v="CONTRATO DE COPEIRAGEM"/>
    <s v="SERVIÇOS ESP. E CONT. DE COPEIRAGEM COM FORNECIMENTO DE INSUMOS - TRATA-SE DE UM ÚNICO CONTRATO PARA ATENDER TODAS AS UNIDADES SOLICITANTES"/>
    <x v="0"/>
    <n v="1"/>
    <s v="CUSTEIO/MANUTENÇÃO"/>
    <n v="2000"/>
    <n v="193416"/>
    <s v="SERV. DE COPEIRAGEM COM  FORNEC. DE INSUMOS"/>
    <s v="Alta"/>
  </r>
  <r>
    <s v="DSG"/>
    <s v="1º GRAU"/>
    <s v="CONTRATO DE COPEIRAGEM"/>
    <s v="SERVIÇOS ESP. E CONT. DE COPEIRAGEM COM FORNECIMENTO DE INSUMOS - TRATA-SE DE UM ÚNICO CONTRATO PARA ATENDER TODAS AS UNIDADES SOLICITANTES"/>
    <x v="0"/>
    <n v="1"/>
    <s v="CUSTEIO/MANUTENÇÃO"/>
    <n v="2030"/>
    <n v="810000"/>
    <s v="SERV. DE COPEIRAGEM COM  FORNEC. DE INSUMOS"/>
    <s v="Alta"/>
  </r>
  <r>
    <s v="DSG"/>
    <s v="2º GRAU"/>
    <s v="CONTRATO DE COPEIRAGEM"/>
    <s v="SERVIÇOS ESP. E CONT. DE COPEIRAGEM COM FORNECIMENTO DE INSUMOS - TRATA-SE DE UM ÚNICO CONTRATO PARA ATENDER TODAS AS UNIDADES SOLICITANTES"/>
    <x v="0"/>
    <n v="1"/>
    <s v="CUSTEIO/MANUTENÇÃO"/>
    <n v="2031"/>
    <n v="135000"/>
    <s v="SERV. DE COPEIRAGEM COM  FORNEC. DE INSUMOS"/>
    <s v="Alta"/>
  </r>
  <r>
    <s v="DSG"/>
    <s v="ADMINISTRATIVO"/>
    <s v="CONTRATO DE PORTARIA"/>
    <s v="SERVIÇOS DE CONTROLE DE ACESSO DE PESSOAS/MATERIAIS/VEÍCULOS - TRATA-SE DE 5 (CINCO) CONTRATOS REGIONALIZADOS PARA ATENDER A TODAS AS UNIDADES SOLCITANTES"/>
    <x v="0"/>
    <n v="5"/>
    <s v="CUSTEIO/MANUTENÇÃO"/>
    <n v="2000"/>
    <n v="287844"/>
    <s v="SERV.DE CONTROLE DE ACESSO DE PESSOAS, VEICULOS EM UNID. JUDICIARIAS"/>
    <s v="Alta"/>
  </r>
  <r>
    <s v="DSG"/>
    <s v="1º GRAU"/>
    <s v="CONTRATO DE PORTARIA"/>
    <s v="SERVIÇOS DE CONTROLE DE ACESSO DE PESSOAS/MATERIAIS/VEÍCULOS - TRATA-SE DE 5 (CINCO) CONTRATOS REGIONALIZADOS PARA ATENDER A TODAS AS UNIDADES SOLCITANTES"/>
    <x v="0"/>
    <n v="5"/>
    <s v="CUSTEIO/MANUTENÇÃO"/>
    <n v="2030"/>
    <n v="10387728"/>
    <s v="SERV.DE CONTROLE DE ACESSO DE PESSOAS, VEICULOS EM UNID. JUDICIARIAS"/>
    <s v="Alta"/>
  </r>
  <r>
    <s v="DSG"/>
    <s v="2º GRAU"/>
    <s v="CONTRATO DE PORTARIA"/>
    <s v="SERVIÇOS DE CONTROLE DE ACESSO DE PESSOAS/MATERIAIS/VEÍCULOS - TRATA-SE DE 5 (CINCO) CONTRATOS REGIONALIZADOS PARA ATENDER A TODAS AS UNIDADES SOLCITANTES"/>
    <x v="0"/>
    <n v="5"/>
    <s v="CUSTEIO/MANUTENÇÃO"/>
    <n v="2031"/>
    <n v="675684"/>
    <s v="SERV.DE CONTROLE DE ACESSO DE PESSOAS, VEICULOS EM UNID. JUDICIARIAS"/>
    <s v="Alta"/>
  </r>
  <r>
    <s v="DSG"/>
    <s v="ADMINISTRATIVO"/>
    <s v="CONTRATO DE RECEPÇÃO"/>
    <s v="SERVIÇOS ESPECIALIZADOS DE RECEPCIONISTAS - TRATA-SE DE UM ÚNICO CONTRATO PARA ATENDER TODAS AS UNIDADES SOLICITANTES"/>
    <x v="0"/>
    <n v="1"/>
    <s v="CUSTEIO/MANUTENÇÃO"/>
    <n v="2000"/>
    <n v="203152"/>
    <s v="SERV. ESPECIALIZADOS E COTINUADOS DE RECEPÇAO  EM UNID. JUDICIÁRIAS"/>
    <s v="Alta"/>
  </r>
  <r>
    <s v="DSG"/>
    <s v="1º GRAU"/>
    <s v="CONTRATO DE RECEPÇÃO"/>
    <s v="SERVIÇOS ESPECIALIZADOS DE RECEPCIONISTAS - TRATA-SE DE UM ÚNICO CONTRATO PARA ATENDER TODAS AS UNIDADES SOLICITANTES"/>
    <x v="0"/>
    <n v="1"/>
    <s v="CUSTEIO/MANUTENÇÃO"/>
    <n v="2030"/>
    <n v="711030"/>
    <s v="SERV. ESPECIALIZADOS E COTINUADOS DE RECEPÇAO  EM UNID. JUDICIÁRIAS"/>
    <s v="Alta"/>
  </r>
  <r>
    <s v="DSG"/>
    <s v="2º GRAU"/>
    <s v="CONTRATO DE RECEPÇÃO"/>
    <s v="SERVIÇOS ESPECIALIZADOS DE RECEPCIONISTAS - TRATA-SE DE UM ÚNICO CONTRATO PARA ATENDER TODAS AS UNIDADES SOLICITANTES"/>
    <x v="0"/>
    <n v="1"/>
    <s v="CUSTEIO/MANUTENÇÃO"/>
    <n v="2031"/>
    <n v="2471678"/>
    <s v="SERV. ESPECIALIZADOS E COTINUADOS DE RECEPÇAO  EM UNID. JUDICIÁRIAS"/>
    <s v="Alta"/>
  </r>
  <r>
    <s v="DSG"/>
    <s v="ADMINISTRATIVO"/>
    <s v="CONTRATO DE CARGA/DESCARGA"/>
    <s v="SERVIÇOS CONTINUADOS DE APOIO E MOVIMENTAÇÃO DE BENS"/>
    <x v="0"/>
    <n v="1"/>
    <s v="CUSTEIO/MANUTENÇÃO"/>
    <n v="2000"/>
    <n v="537720"/>
    <s v="SERV.ESPECIALIZADOS E CONTINUADOS DE APOIO A MOVIMENTAÇÃO DE BENS"/>
    <s v="Alta"/>
  </r>
  <r>
    <s v="DSG"/>
    <s v="2º GRAU"/>
    <s v="SERVIÇOS DE AUDIO E SOM"/>
    <s v="SERVIÇOS ESPECIALIZADOS E CONTINUADOS DE OPERAÇÃO DE SOM"/>
    <x v="0"/>
    <n v="1"/>
    <s v="CUSTEIO/MANUTENÇÃO"/>
    <n v="2031"/>
    <n v="229800"/>
    <s v="SERVIÇOS ESPECIALIZADOS E CONTINUADOS DE OPERAÇÃO DE SOM"/>
    <s v="Alta"/>
  </r>
  <r>
    <s v="DSG"/>
    <s v="ADMINISTRATIVO"/>
    <s v="CONTRATO CONDUÇÃO DE VEICULOS"/>
    <s v="SERV.ESPECIALIZADOS E CONTINUADOS DE CONDUÇÃO DE VEICULO - TRATA-SE DE UM ÚNICO CONTRATO PARA ATENDER TODAS AS UNIDADES SOLICITANTES"/>
    <x v="0"/>
    <n v="1"/>
    <s v="CUSTEIO/MANUTENÇÃO"/>
    <n v="2000"/>
    <n v="3779192"/>
    <s v="SERV.ESPECIALIZADOS E CONTINUADOS DE CONDUÇÃO DE VEÍCULOS"/>
    <s v="Alta"/>
  </r>
  <r>
    <s v="DSG"/>
    <s v="1º GRAU"/>
    <s v="CONTRATO CONDUÇÃO DE VEICULOS"/>
    <s v="SERV.ESPECIALIZADOS E CONTINUADOS DE CONDUÇÃO DE VEICULO - TRATA-SE DE UM ÚNICO CONTRATO PARA ATENDER TODAS AS UNIDADES SOLICITANTES"/>
    <x v="0"/>
    <n v="1"/>
    <s v="CUSTEIO/MANUTENÇÃO"/>
    <n v="2030"/>
    <n v="4470084"/>
    <s v="SERV.ESPECIALIZADOS E CONTINUADOS DE CONDUÇÃO DE VEÍCULOS"/>
    <s v="Alta"/>
  </r>
  <r>
    <s v="DSG"/>
    <s v="2º GRAU"/>
    <s v="CONTRATO CONDUÇÃO DE VEICULOS"/>
    <s v="SERV.ESPECIALIZADOS E CONTINUADOS DE CONDUÇÃO DE VEICULO - TRATA-SE DE UM ÚNICO CONTRATO PARA ATENDER TODAS AS UNIDADES SOLICITANTES"/>
    <x v="0"/>
    <n v="1"/>
    <s v="CUSTEIO/MANUTENÇÃO"/>
    <n v="2031"/>
    <n v="3749524"/>
    <s v="SERV.ESPECIALIZADOS E CONTINUADOS DE CONDUÇÃO DE VEÍCULOS"/>
    <s v="Alta"/>
  </r>
  <r>
    <s v="DSG"/>
    <s v="ADMINISTRATIVO"/>
    <s v="CONTRATO DE JARDINAGEM"/>
    <s v="SERV.ESP. E CONT.C/FORNEC. DE MATERIAL PARA  JARDINS"/>
    <x v="0"/>
    <n v="1"/>
    <s v="CUSTEIO/MANUTENÇÃO"/>
    <n v="2000"/>
    <n v="540000"/>
    <s v="SERV.ESPECIALIZADOS E CONTINUIDADOS DE JARDINAGEM COM FORNEC.DE MATERIAL"/>
    <s v="Alta"/>
  </r>
  <r>
    <s v="DSG"/>
    <s v="1º GRAU"/>
    <s v="CONTRATOMONITORAMENTO"/>
    <s v="SERV.ESPECIALIZADOS E CONTINUADOS DE MONIT.ELETRONICO"/>
    <x v="0"/>
    <n v="1"/>
    <s v="CUSTEIO/MANUTENÇÃO"/>
    <n v="2030"/>
    <n v="744108"/>
    <s v="SERV. ESPECIALIZADOS E CONTINUADOS DE MONITORAMENTO ELETRONICO"/>
    <s v="Alta"/>
  </r>
  <r>
    <s v="DSG"/>
    <s v="ADMINISTRATIVO"/>
    <s v="CAPACTAÇÃO E DEMANDAS"/>
    <s v="SERV.ESP. DE AGENCIAMENTO  INTERMEDIÁRIO DE DEMANDAS"/>
    <x v="0"/>
    <n v="1"/>
    <s v="CUSTEIO/MANUTENÇÃO"/>
    <n v="2000"/>
    <n v="767352"/>
    <s v="SERV.ESPECIALIZADOS E CONTINUADOS DE CAPTAÇÃO E AGENC. DE DEMANDAS"/>
    <s v="Alta"/>
  </r>
  <r>
    <s v="DSG"/>
    <s v="ADMINISTRATIVO"/>
    <s v="CONTRATO DE LAVAGEM "/>
    <s v="SERV. DE LAVAGEM DE CARPETES,TAPETES POLTRONAS ETC. - TRATA-SE DE UM ÚNICO CONTRATO PARA ATENDER TODAS AS UNIDADES SOLICITANTES"/>
    <x v="0"/>
    <n v="1"/>
    <s v="CUSTEIO/MANUTENÇÃO"/>
    <n v="2000"/>
    <n v="30498"/>
    <s v="SERVIÇOS DE LAVAGEM DE TAPETES, CARPETES POR DEMANDA"/>
    <s v="Alta"/>
  </r>
  <r>
    <s v="DSG"/>
    <s v="1º GRAU"/>
    <s v="CONTRATO DE LAVAGEM "/>
    <s v="SERV. DE LAVAGEM DE CARPETES,TAPETES POLTRONAS ETC. - TRATA-SE DE UM ÚNICO CONTRATO PARA ATENDER TODAS AS UNIDADES SOLICITANTES"/>
    <x v="0"/>
    <n v="1"/>
    <s v="CUSTEIO/MANUTENÇÃO"/>
    <n v="2030"/>
    <n v="30497"/>
    <s v="SERVIÇOS DE LAVAGEM DE TAPETES, CARPETES POR DEMANDA"/>
    <s v="Alta"/>
  </r>
  <r>
    <s v="DSG"/>
    <s v="2º GRAU"/>
    <s v="CONTRATO DE LAVAGEM "/>
    <s v="SERV. DE LAVAGEM DE CARPETES,TAPETES POLTRONAS ETC. - TRATA-SE DE UM ÚNICO CONTRATO PARA ATENDER TODAS AS UNIDADES SOLICITANTES"/>
    <x v="0"/>
    <n v="1"/>
    <s v="CUSTEIO/MANUTENÇÃO"/>
    <n v="2031"/>
    <n v="40663"/>
    <s v="SERVIÇOS DE LAVAGEM DE TAPETES, CARPETES POR DEMANDA"/>
    <s v="Alta"/>
  </r>
  <r>
    <s v="DSG"/>
    <s v="ADMINISTRATIVO"/>
    <s v="CONTRATO DE CONTROLE DE PRAGA"/>
    <s v="SERVIÇOS DE DESRATINIZAÇÃO, DESCUPINIZAÇÃO - TRATA-SE DE UM ÚNICO CONTRATO PARA ATENDER TODAS AS UNIDADES SOLICITANTES"/>
    <x v="0"/>
    <n v="1"/>
    <s v="CUSTEIO/MANUTENÇÃO"/>
    <n v="2000"/>
    <n v="23295"/>
    <s v="SERV. DE DESCUPINIZAÇAO  E DESRATINIZAÇÃO, POR DEMANDA EM U. DO P.J."/>
    <s v="Alta"/>
  </r>
  <r>
    <s v="DSG"/>
    <s v="1º GRAU"/>
    <s v="CONTRATO DE CONTROLE DE PRAGA"/>
    <s v="SERVIÇOS DE DESRATINIZAÇÃO, DESCUPINIZAÇÃO - TRATA-SE DE UM ÚNICO CONTRATO PARA ATENDER TODAS AS UNIDADES SOLICITANTES"/>
    <x v="0"/>
    <n v="1"/>
    <s v="CUSTEIO/MANUTENÇÃO"/>
    <n v="2030"/>
    <n v="52430"/>
    <s v="SERV. DE DESCUPINIZAÇAO  E DESRATINIZAÇÃO, POR DEMANDA EM U. DO P.J."/>
    <s v="Alta"/>
  </r>
  <r>
    <s v="DSG"/>
    <s v="2º GRAU"/>
    <s v="CONTRATO DE CONTROLE DE PRAGA"/>
    <s v="SERVIÇOS DE DESRATINIZAÇÃO, DESCUPINIZAÇÃO - TRATA-SE DE UM ÚNICO CONTRATO PARA ATENDER TODAS AS UNIDADES SOLICITANTES"/>
    <x v="0"/>
    <n v="1"/>
    <s v="CUSTEIO/MANUTENÇÃO"/>
    <n v="2031"/>
    <n v="40775"/>
    <s v="SERV. DE DESCUPINIZAÇAO  E DESRATINIZAÇÃO, POR DEMANDA EM U. DO P.J."/>
    <s v="Alta"/>
  </r>
  <r>
    <s v="DSG"/>
    <s v="1º GRAU"/>
    <s v="CONTRATO DE SERVIÇOS GRÁFICOS"/>
    <s v="SERVIÇOS DE ENCADERNAÇÃO E IMPRESSAO GRAFICA - TRATA-SE DE UM ÚNICO CONTRATO PARA ATENDER TODAS AS UNIDADES SOLICITANTES"/>
    <x v="0"/>
    <n v="1"/>
    <s v="CUSTEIO/MANUTENÇÃO"/>
    <n v="2030"/>
    <n v="300000"/>
    <s v="IMPRESSAO E ENCADERNAÇÃO GRÁFICA POR DEMANDA"/>
    <s v="Alta"/>
  </r>
  <r>
    <s v="DSG"/>
    <s v="2º GRAU"/>
    <s v="CONTRATO DE SERVIÇOS GRÁFICOS"/>
    <s v="SERVIÇOS DE ENCADERNAÇÃO E IMPRESSAO GRAFICA - TRATA-SE DE UM ÚNICO CONTRATO PARA ATENDER TODAS AS UNIDADES SOLICITANTES"/>
    <x v="0"/>
    <n v="1"/>
    <s v="CUSTEIO/MANUTENÇÃO"/>
    <n v="2031"/>
    <n v="240000"/>
    <s v="IMPRESSAO E ENCADERNAÇÃO GRÁFICA POR DEMANDA"/>
    <s v="Alta"/>
  </r>
  <r>
    <s v="DSG"/>
    <s v="ADMINISTRATIVO"/>
    <s v="CONTRATO DE LOCAÇÃO"/>
    <s v="SERV.ESPECIALIZADOES CONTINUADOS DE LOCAÇÃO DE VEÍCULOS - TRATA-SE DE UM ÚNICO CONTRATO PARA ATENDER TODAS AS UNIDADES SOLICITANTES"/>
    <x v="0"/>
    <n v="1"/>
    <s v="CUSTEIO/MANUTENÇÃO"/>
    <n v="2000"/>
    <n v="1600000"/>
    <s v="REDUÇÃO DE DESPESAS COM COMBUSTÍVEIS,.LOCAÇÃO E MANUT.DE VEICULOS. "/>
    <s v="Alta"/>
  </r>
  <r>
    <s v="DSG"/>
    <s v="1º GRAU"/>
    <s v="CONTRATO DE LOCAÇÃO"/>
    <s v="SERV.ESPECIALIZADOES CONTINUADOS DE LOCAÇÃO DE VEÍCULOS - TRATA-SE DE UM ÚNICO CONTRATO PARA ATENDER TODAS AS UNIDADES SOLICITANTES"/>
    <x v="0"/>
    <n v="1"/>
    <s v="CUSTEIO/MANUTENÇÃO"/>
    <n v="2030"/>
    <n v="1100000"/>
    <s v="REDUÇÃO DE DESPESAS COM COMBUSTÍVEIS,.LOCAÇÃO E MANUT.DE VEICULOS. "/>
    <s v="Alta"/>
  </r>
  <r>
    <s v="DSG"/>
    <s v="2º GRAU"/>
    <s v="CONTRATO DE LOCAÇÃO"/>
    <s v="SERV.ESPECIALIZADOES CONTINUADOS DE LOCAÇÃO DE VEÍCULOS - TRATA-SE DE UM ÚNICO CONTRATO PARA ATENDER TODAS AS UNIDADES SOLICITANTES"/>
    <x v="0"/>
    <n v="1"/>
    <s v="CUSTEIO/MANUTENÇÃO"/>
    <n v="2031"/>
    <n v="786124"/>
    <s v="REDUÇÃO DE DESPESAS COM COMBUSTÍVEIS,.LOCAÇÃO E MANUT.DE VEICULOS. "/>
    <s v="Alta"/>
  </r>
  <r>
    <s v="DSG"/>
    <s v="ADMINISTRATIVO"/>
    <s v="CONTRATO DE LIMPEZA"/>
    <s v="SERVIÇOS DE LIMPEZA COM FORNEC. DE MATERIAIS  CAP E INTERIOR - TRATA-SE DE 6 (SEIS) CONTRATOS REGIONALIZADOS PARA ATENDER A TODAS AS UNIDADES SOLCITANTES"/>
    <x v="0"/>
    <n v="6"/>
    <s v="CUSTEIO/MANUTENÇÃO"/>
    <n v="2000"/>
    <n v="1742155"/>
    <s v="PREST.DE SERVIÇO DE LIMPEZA NAS UNID.JUDICIARIAS E ADMNISTRATIVAS"/>
    <s v="Alta"/>
  </r>
  <r>
    <s v="DSG"/>
    <s v="1º GRAU"/>
    <s v="CONTRATO DE LIMPEZA"/>
    <s v="SERVIÇOS DE LIMPEZA COM FORNEC. DE MATERIAIS  CAP E INTERIOR  - TRATA-SE DE 6 (SEIS) CONTRATOS REGIONALIZADOS PARA ATENDER A TODAS AS UNIDADES SOLCITANTES"/>
    <x v="0"/>
    <n v="6"/>
    <s v="CUSTEIO/MANUTENÇÃO"/>
    <n v="2030"/>
    <n v="14346000"/>
    <s v="PREST.DE SERVIÇO DE LIMPEZA NAS UNID.JUDICIARIAS E ADMNISTRATIVAS"/>
    <s v="Alta"/>
  </r>
  <r>
    <s v="DSG"/>
    <s v="2º GRAU"/>
    <s v="CONTRATO DE LIMPEZA"/>
    <s v="SERVIÇOS DE LIMPEZA COM FORNEC. DE MATERIAIS  CAP E INTERIOR - TRATA-SE DE 6 (SEIS) CONTRATOS REGIONALIZADOS PARA ATENDER A TODAS AS UNIDADES SOLCITANTES"/>
    <x v="0"/>
    <n v="6"/>
    <s v="CUSTEIO/MANUTENÇÃO"/>
    <n v="2031"/>
    <n v="938000"/>
    <s v="PREST.DE SERVIÇO DE LIMPEZA NAS UNID.JUDICIARIAS E ADMNISTRATIVAS"/>
    <s v="Alta"/>
  </r>
  <r>
    <s v="DSG"/>
    <s v="1º GRAU"/>
    <s v="CONTRATO DE REFEIÇÕES"/>
    <s v="FORNECIMENTO DE REFEIÇÃO PARA O TRIBUNAL DO JURI DA CAPITAL"/>
    <x v="0"/>
    <n v="1"/>
    <s v="CUSTEIO/MANUTENÇÃO"/>
    <n v="2030"/>
    <n v="236700"/>
    <s v="FORNECIMENTO DE REFEIÇÃO PARA O TRIBUNAL DO JURI CAPITAL"/>
    <s v="Alta"/>
  </r>
  <r>
    <s v="DSG"/>
    <s v="ADMINISTRATIVO"/>
    <s v="CONTRTO DE PUBLICIDADE"/>
    <s v="SERVIÇOS DE PROMOÇÃO E DIVULGAÇÃO DE ATOS OFICIAIS"/>
    <x v="0"/>
    <n v="1"/>
    <s v="CUSTEIO/MANUTENÇÃO"/>
    <n v="2020"/>
    <n v="195240"/>
    <s v="PUBLICIDADE INSTITUCIONAL"/>
    <s v="Alta"/>
  </r>
  <r>
    <s v="DSG"/>
    <s v="ADMINISTRATIVO"/>
    <s v="CONTRATO DE MANUTENÇÃO"/>
    <s v="SERVIÇOS DE GERENCIAMENTO E ADM DE MANUTENÇÃO DE VEÍCULOS - TRATA-SE DE UM ÚNICO CONTRATO PARA ATENDER TODAS AS UNIDADES SOLICITANTES"/>
    <x v="0"/>
    <n v="1"/>
    <s v="CUSTEIO/MANUTENÇÃO"/>
    <n v="2000"/>
    <n v="129880"/>
    <s v="MANUTENÇÃO DA FROTA PRÓPRIA DO P.JUDICIÁRIO"/>
    <s v="Alta"/>
  </r>
  <r>
    <s v="DSG"/>
    <s v="1º GRAU"/>
    <s v="CONTRATO DE MANUTENÇÃO"/>
    <s v="SERVIÇOS DE GERENCIAMENTO E ADM DE MANUTENÇÃO DE VEÍCULOS - TRATA-SE DE UM ÚNICO CONTRATO PARA ATENDER TODAS AS UNIDADES SOLICITANTES"/>
    <x v="0"/>
    <n v="1"/>
    <s v="CUSTEIO/MANUTENÇÃO"/>
    <n v="2030"/>
    <n v="100000"/>
    <s v="MANUTENÇÃO DA FROTA PRÓPRIA DO P.JUDICIÁRIO"/>
    <s v="Alta"/>
  </r>
  <r>
    <s v="DSG"/>
    <s v="2º GRAU"/>
    <s v="CONTRATO DE MANUTENÇÃO"/>
    <s v="SERVIÇOS DE GERENCIAMENTO E ADM DE MANUTENÇÃO DE VEÍCULOS - TRATA-SE DE UM ÚNICO CONTRATO PARA ATENDER TODAS AS UNIDADES SOLICITANTES"/>
    <x v="0"/>
    <n v="1"/>
    <s v="CUSTEIO/MANUTENÇÃO"/>
    <n v="2031"/>
    <n v="220000"/>
    <s v="MANUTENÇÃO DA FROTA PRÓPRIA DO P.JUDICIÁRIO"/>
    <s v="Alta"/>
  </r>
  <r>
    <s v="DSG"/>
    <s v="ADMINISTRATIVO"/>
    <s v="CONTRATO DE COMBUSTÍVEL"/>
    <s v="SERVIÇOS DE GERENCIAMENTO DE ABASTECIMENTO DE VEÍCULOS  - TRATA-SE DE UM ÚNICO CONTRATO PARA ATENDER TODAS AS UNIDADES SOLICITANTES"/>
    <x v="0"/>
    <n v="1"/>
    <s v="CUSTEIO/MANUTENÇÃO"/>
    <n v="2000"/>
    <n v="843000"/>
    <s v="SERVIÇOS DE FORNECIMENTO DE COMBUSTIVEL PARA VEICULOS DO P.J."/>
    <s v="Alta"/>
  </r>
  <r>
    <s v="DSG"/>
    <s v="1º GRAU"/>
    <s v="CONTRATO DE COMBUSTÍVEL"/>
    <s v="SERVIÇOS DE GERENCIAMENTO DE ABASTECIMENTO DE VEÍCULOS  - TRATA-SE DE UM ÚNICO CONTRATO PARA ATENDER TODAS AS UNIDADES SOLICITANTES"/>
    <x v="0"/>
    <n v="1"/>
    <s v="CUSTEIO/MANUTENÇÃO"/>
    <n v="2030"/>
    <n v="599292"/>
    <s v="SERVIÇOS DE FORNECIMENTO DE COMBUSTIVEL PARA VEICULOS DO P.J."/>
    <s v="Alta"/>
  </r>
  <r>
    <s v="DSG"/>
    <s v="2º GRAU"/>
    <s v="CONTRATO DE COMBUSTÍVEL"/>
    <s v="SERVIÇOS DE GERENCIAMENTO DE ABASTECIMENTO DE VEÍCULOS  - TRATA-SE DE UM ÚNICO CONTRATO PARA ATENDER TODAS AS UNIDADES SOLICITANTES"/>
    <x v="0"/>
    <n v="1"/>
    <s v="CUSTEIO/MANUTENÇÃO"/>
    <n v="2031"/>
    <n v="1000000"/>
    <s v="SERVIÇOS DE FORNECIMENTO DE COMBUSTIVEL PARA VEICULOS DO P.J."/>
    <s v="Alta"/>
  </r>
  <r>
    <s v="DSG"/>
    <s v="ADMINISTRATIVO"/>
    <s v="CONTRATO DE ENERGIA"/>
    <s v="SERVIÇOS DE FORNECIMENTO DE ENERGIA ELETRICA CAP/INTERIOR (COELBA) - TRATA-SE DE 250 CONTRATOS REGIONALIZADOS PARA ATENDER A TODAS AS UNIDADES SOLCITANTES"/>
    <x v="0"/>
    <n v="250"/>
    <s v="CUSTEIO/MANUTENÇÃO"/>
    <n v="2018"/>
    <n v="1668000"/>
    <s v="SERVIÇOS DE FORNECIMENTO DE ENERGIA ELETRICA CAPITAL E INTERIOR"/>
    <s v="Alta"/>
  </r>
  <r>
    <s v="DSG"/>
    <s v="1º GRAU"/>
    <s v="CONTRATO DE ENERGIA"/>
    <s v="SERVIÇOS DE FORNECIMENTO DE ENERGIA ELETRICA CAP/INTERIOR (COELBA) - TRATA-SE DE 250 CONTRATOS REGIONALIZADOS PARA ATENDER A TODAS AS UNIDADES SOLCITANTES"/>
    <x v="0"/>
    <n v="250"/>
    <s v="CUSTEIO/MANUTENÇÃO"/>
    <n v="4004"/>
    <n v="5760000"/>
    <s v="SERVIÇOS DE FORNECIMENTO DE ENERGIA ELETRICA CAPITAL E INTERIOR"/>
    <s v="Alta"/>
  </r>
  <r>
    <s v="DSG"/>
    <s v="2º GRAU"/>
    <s v="CONTRATO DE ENERGIA"/>
    <s v="SERVIÇOS DE FORNECIMENTO DE ENERGIA ELETRICA CAP/INTERIOR (COELBA) - TRATA-SE DE 250 CONTRATOS REGIONALIZADOS PARA ATENDER A TODAS AS UNIDADES SOLCITANTES"/>
    <x v="0"/>
    <n v="250"/>
    <s v="CUSTEIO/MANUTENÇÃO"/>
    <n v="4003"/>
    <n v="3000000"/>
    <s v="SERVIÇOS DE FORNECIMENTO DE ENERGIA ELETRICA CAPITAL E INTERIOR"/>
    <s v="Alta"/>
  </r>
  <r>
    <s v="DSG"/>
    <s v="ADMINISTRATIVO"/>
    <s v="CONTRATO ÁGUA"/>
    <s v="SERVIÇOS DE FORNECIEMTO DE AGUA CAP/INTERIOR (EMBASA) - TRATA-SE DE 204 CONTRATOS REGIONALIZADOS PARA ATENDER A TODAS AS UNIDADES SOLCITANTES"/>
    <x v="0"/>
    <n v="204"/>
    <s v="CUSTEIO/MANUTENÇÃO"/>
    <n v="2018"/>
    <n v="1542000"/>
    <s v="SERVIÇOS DE FORNECIMENTO DE AGUA CAPITAL E INTERIOR"/>
    <s v="Alta"/>
  </r>
  <r>
    <s v="DSG"/>
    <s v="1º GRAU"/>
    <s v="CONTRATO ÁGUA"/>
    <s v="SERVIÇOS DE FORNECIEMTO DE AGUA CAP/INTERIOR (EMBASA) - TRATA-SE DE 204 CONTRATOS REGIONALIZADOS PARA ATENDER A TODAS AS UNIDADES SOLCITANTES"/>
    <x v="0"/>
    <n v="204"/>
    <s v="CUSTEIO/MANUTENÇÃO"/>
    <n v="4004"/>
    <n v="1650000"/>
    <s v="SERVIÇOS DE FORNECIMENTO DE AGUA CAPITAL E INTERIOR"/>
    <s v="Alta"/>
  </r>
  <r>
    <s v="DSG"/>
    <s v="2º GRAU"/>
    <s v="CONTRATO ÁGUA"/>
    <s v="SERVIÇOS DE FORNECIEMTO DE AGUA CAP/INTERIOR (EMBASA) - TRATA-SE DE 204 CONTRATOS REGIONALIZADOS PARA ATENDER A TODAS AS UNIDADES SOLCITANTES"/>
    <x v="0"/>
    <n v="204"/>
    <s v="CUSTEIO/MANUTENÇÃO"/>
    <n v="4003"/>
    <n v="1500000"/>
    <s v="SERVIÇOS DE FORNECIMENTO DE AGUA CAPITAL E INTERIOR"/>
    <s v="Alta"/>
  </r>
  <r>
    <s v="DSG"/>
    <s v="1º GRAU"/>
    <s v="CONTRATO DE SEGURO"/>
    <s v="SEGURO OBRIGATORIO VEICULAR"/>
    <x v="0"/>
    <n v="1"/>
    <s v="CUSTEIO/MANUTENÇÃO"/>
    <n v="2030"/>
    <n v="600"/>
    <s v="PAG. DE SEGURO OBRIGATÓRIO PARA A FROTA DO P.JUDICIÁRIO"/>
    <s v="Alta"/>
  </r>
  <r>
    <s v="DSG"/>
    <s v="1º GRAU"/>
    <s v="CONTRIBUIÇAO TRIBUTÁRIA"/>
    <s v="PAGAMENTO DE CONTRIBUIÇÃO"/>
    <x v="0"/>
    <n v="1"/>
    <s v="CUSTEIO/MANUTENÇÃO"/>
    <n v="2030"/>
    <n v="600"/>
    <s v="CONTRIBUIÇÃO TRIBUTARIA"/>
    <s v="Alta"/>
  </r>
  <r>
    <s v="DSG"/>
    <s v="ADMINISTRATIVO"/>
    <s v="CONTRATO TRANSPORTE"/>
    <s v="SERVIÇOS DE AGENCIAMENTO  DE TRANSPORTE PARA SERVIDORES"/>
    <x v="0"/>
    <n v="1"/>
    <s v="CUSTEIO/MANUTENÇÃO"/>
    <n v="2000"/>
    <n v="436000"/>
    <s v="REDUÇÃO DE DESPESAS COM COMBUSTÍVEIS,.LOCAÇÃO E MANUT.DE VEICULOS. "/>
    <s v="Alta"/>
  </r>
  <r>
    <s v="DSG"/>
    <s v="1º GRAU"/>
    <s v="SERVIÇOS DE TERCEIROS PESSOA JURÍDICA"/>
    <s v="ALUGUÉIS"/>
    <x v="0"/>
    <n v="2"/>
    <s v="CUSTEIO/MANUTENÇÃO"/>
    <n v="4557"/>
    <n v="289214"/>
    <s v="NECESSIDADE DE MANUT. CONS. DOS IMOVEIS DO P.J.-ÍNTERIOR"/>
    <s v="Alta"/>
  </r>
  <r>
    <s v="DSG"/>
    <s v="1º GRAU"/>
    <s v="SERVIÇOS DE TERCEIROS PESSOA JURÍDICA"/>
    <s v="AGUA E ESGOTO"/>
    <x v="0"/>
    <n v="45"/>
    <s v="CUSTEIO/MANUTENÇÃO"/>
    <n v="4557"/>
    <n v="1035365"/>
    <s v="NECESSIDADE DE MANUT. CONS. DOS IMOVEIS DO P.J.-ÍNTERIOR"/>
    <s v="Alta"/>
  </r>
  <r>
    <s v="DSG"/>
    <s v="1º GRAU"/>
    <s v="SERVIÇOS DE TERCEIROS PESSOA JURÍDICA"/>
    <s v="ENERGIA ELETRICA"/>
    <x v="0"/>
    <n v="23"/>
    <s v="CUSTEIO/MANUTENÇÃO"/>
    <n v="4557"/>
    <n v="4258174"/>
    <s v="NECESSIDADE DE MANUT. CONS. DOS IMOVEIS DO P.J.-ÍNTERIOR"/>
    <s v="Alta"/>
  </r>
  <r>
    <s v="DSG"/>
    <s v="1º GRAU"/>
    <s v="SERVIÇOS DE TERCEIROS PESSOA JURÍDICA"/>
    <s v="DISP.DE LICITAÇÃO FORNEC.REFEIÇÃO PARA O TRIBUNAL DO JURI INTERIOR"/>
    <x v="0"/>
    <n v="166"/>
    <s v="CUSTEIO/MANUTENÇÃO"/>
    <n v="4557"/>
    <n v="825958"/>
    <s v="NECESSIDADE DE MANUT. E CONS. DOS IMOVEIS DO P.JUDICIÁRIO-INTERIOR"/>
    <s v="Alta"/>
  </r>
  <r>
    <s v="DSG"/>
    <s v="1º GRAU"/>
    <s v="SERVIÇOS DE TERCEIROS PESSOA JURÍDICA"/>
    <s v="DISP.DE LICITAÇÃO RECARGA DE CARTUCHOS E TONNERS"/>
    <x v="0"/>
    <n v="14"/>
    <s v="CUSTEIO/MANUTENÇÃO"/>
    <n v="4557"/>
    <n v="15272"/>
    <s v="NECESSIDADE DE MANUT. CONS. DOS IMOVEIS DO P.J.-ÍNTERIOR"/>
    <s v="Alta"/>
  </r>
  <r>
    <s v="DSG"/>
    <s v="1º GRAU"/>
    <s v="SERVIÇOS DE TERCEIROS PESSOA JURÍDICA"/>
    <s v="CONDOMINIO  INCIDENTE SOBRE IM[OVEL DE TERCEIROS"/>
    <x v="0"/>
    <n v="3"/>
    <s v="CUSTEIO/MANUTENÇÃO"/>
    <n v="4557"/>
    <n v="68400"/>
    <s v="NECESSIDADE DE MANUT. CONS. DOS IMOVEIS DO P.J.-ÍNTERIOR"/>
    <s v="Alta"/>
  </r>
  <r>
    <s v="DSG"/>
    <s v="1º GRAU"/>
    <s v="SERVIÇOS DE TERCEIROS PESSOA JURÍDICA"/>
    <s v="DISP.DE LICITAÇÃO REFORMA E ADAPTAÇÃO EM BENS IMOVEIS"/>
    <x v="0"/>
    <n v="167"/>
    <s v="CUSTEIO/MANUTENÇÃO"/>
    <n v="4557"/>
    <n v="1844765"/>
    <s v="NECESSIDADE DE MANUT. CONS. DOS IMOVEIS DO P.J.-ÍNTERIOR"/>
    <s v="Alta"/>
  </r>
  <r>
    <s v="DSG"/>
    <s v="1º GRAU"/>
    <s v="SERVIÇOS DE TERCEIROS PESSOA JURÍDICA"/>
    <s v="DISPENSA DE LICITAÇÃO SERVIÇOS DE JARDINAGEM"/>
    <x v="0"/>
    <n v="22"/>
    <s v="CUSTEIO/MANUTENÇÃO"/>
    <n v="4557"/>
    <n v="52653"/>
    <s v="NECESSIDADE DE MANUT. CONS. DOS IMOVEIS DO P.J.-ÍNTERIOR"/>
    <s v="Alta"/>
  </r>
  <r>
    <s v="DSG"/>
    <s v="1º GRAU"/>
    <s v="AQUISIÇÃO DE MATERIAL DE MANUTENÇÃO"/>
    <s v="DISP. DE LICITAÇÃO MATERIAL ELETRICO"/>
    <x v="0"/>
    <n v="86"/>
    <s v="CUSTEIO/MANUTENÇÃO"/>
    <n v="4557"/>
    <n v="202497"/>
    <s v="NECESSIDADE DE MANUT. CONS. DOS IMOVEIS DO P.J.-ÍNTERIOR"/>
    <s v="Alta"/>
  </r>
  <r>
    <s v="DSG"/>
    <s v="1º GRAU"/>
    <s v="AQUISIÇÃO DE MATERIAL DE MANUTENÇÃO"/>
    <s v="DISP.DE LICITAÇÃO MATERIAL HIDRÁULICO"/>
    <x v="0"/>
    <n v="38"/>
    <s v="CUSTEIO/MANUTENÇÃO"/>
    <n v="4557"/>
    <n v="439640"/>
    <s v="NECESSIDADE DE MANUT. CONS. DOS IMOVEIS DO P.J.-ÍNTERIOR"/>
    <s v="Alta"/>
  </r>
  <r>
    <s v="DSG"/>
    <s v="1º GRAU"/>
    <s v="AQUISIÇÃO DE MATERIAL DE MANUTENÇÃO"/>
    <s v="DISP. DE LICITAÇÃO MATERIAL DE CONSTRUÇÃO"/>
    <x v="0"/>
    <n v="142"/>
    <s v="CUSTEIO/MANUTENÇÃO"/>
    <n v="4557"/>
    <n v="455502"/>
    <s v="NECESSIDADE DE MANUT. CONS. DOS IMOVEIS DO P.J.-ÍNTERIOR"/>
    <s v="Alta"/>
  </r>
  <r>
    <s v="DSG"/>
    <s v="1º GRAU"/>
    <s v="AQUISIÇÃO  DE MATERIAL DE CONSUMO"/>
    <s v="DISP. DE LICITAÇÃO GENERO ALIMENTÍCIO"/>
    <x v="0"/>
    <n v="322"/>
    <s v="CUSTEIO/MANUTENÇÃO"/>
    <n v="4557"/>
    <n v="943048"/>
    <s v="NECESSIDADE DE MANUT. CONS. DOS IMOVEIS DO P.J.-ÍNTERIOR"/>
    <s v="Alta"/>
  </r>
  <r>
    <s v="DSG"/>
    <s v="1º GRAU"/>
    <s v="AQUISIÇÃO  DE MATERIAL DE CONSUMO"/>
    <s v="DISP. DE LICITAÇÃO AGUA MINERAL"/>
    <x v="0"/>
    <n v="161"/>
    <s v="CUSTEIO/MANUTENÇÃO"/>
    <n v="4557"/>
    <n v="237966"/>
    <s v="NECESSIDADE DE MANUT. CONS. DOS IMOVEIS DO P.J.-ÍNTERIOR"/>
    <s v="Alta"/>
  </r>
  <r>
    <s v="DSG"/>
    <s v="1º GRAU"/>
    <s v="AQUISIÇÃO  DE MATERIAL DE CONSUMO"/>
    <s v="DISP. DE LICITAÇÃO ARTIGOS DE HIGIENE"/>
    <x v="0"/>
    <n v="132"/>
    <s v="CUSTEIO/MANUTENÇÃO"/>
    <n v="4557"/>
    <n v="576200"/>
    <s v="NECESSIDADE DE MANUT. CONS. DOS IMOVEIS DO P.J.-ÍNTERIOR"/>
    <s v="Alta"/>
  </r>
  <r>
    <s v="DSG"/>
    <s v="1º GRAU"/>
    <s v="AQUISIÇÃO  DE MATERIAL DE CONSUMO"/>
    <s v="DISP. DE LICITAÇÃO MATERIAL DE EXPEDIENTE"/>
    <x v="0"/>
    <n v="256"/>
    <s v="CUSTEIO/MANUTENÇÃO"/>
    <n v="4557"/>
    <n v="137563"/>
    <s v="NECESSIDADE DE MANUT. CONS. DOS IMOVEIS DO P.J.-ÍNTERIOR"/>
    <s v="Alta"/>
  </r>
  <r>
    <s v="DSG"/>
    <s v="1º GRAU"/>
    <s v="AQUISIÇÃO  DE MATERIAL DE CONSUMO"/>
    <s v="DISP. DE DE LICITAÇÃO MATERIAL DE INFORMATICA"/>
    <x v="0"/>
    <n v="28"/>
    <s v="CUSTEIO/MANUTENÇÃO"/>
    <n v="4557"/>
    <n v="26144"/>
    <s v="NECESSIDADE DE MANUT. CONS. DOS IMOVEIS DO P.J.-ÍNTERIOR"/>
    <s v="Alta"/>
  </r>
  <r>
    <s v="DSG"/>
    <s v="1º GRAU"/>
    <s v="AQUISIÇÃO  DE MATERIAL DE CONSUMO"/>
    <s v="DISP. DE LICITAÇÃO MATERIAL DE COPA"/>
    <x v="0"/>
    <n v="166"/>
    <s v="CUSTEIO/MANUTENÇÃO"/>
    <n v="4557"/>
    <n v="161358"/>
    <s v="NECESSIDADE DE MANUT. CONS. DOS IMOVEIS DO P.J.-ÍNTERIOR"/>
    <s v="Alta"/>
  </r>
  <r>
    <s v="DSG"/>
    <s v="1º GRAU"/>
    <s v="SERVIÇOS DE TERCEIROS PESSOA FISICA"/>
    <s v="DISP. DE LICITAÇÃO REFORMA E ADAPTAÇÃO EM BENS IMOVEIS"/>
    <x v="0"/>
    <n v="132"/>
    <s v="CUSTEIO/MANUTENÇÃO"/>
    <n v="4557"/>
    <n v="584947"/>
    <s v="NECESSIDADE DE MANUT. CONS. DOS IMOVEIS DO P.J.-ÍNTERIOR"/>
    <s v="Alta"/>
  </r>
  <r>
    <s v="DSG"/>
    <s v="1º GRAU"/>
    <s v="SERVIÇOS DE TERCEIROS PESSOA FISICA"/>
    <s v="DISP. DE LICITAÇÃO ALIMENTAÇÃO DE JURI"/>
    <x v="0"/>
    <n v="22"/>
    <s v="CUSTEIO/MANUTENÇÃO"/>
    <n v="4557"/>
    <n v="79200"/>
    <s v="NECESSIDADE DE MANUT. CONS. DOS IMOVEIS DO P.J.-ÍNTERIOR"/>
    <s v="Alta"/>
  </r>
  <r>
    <s v="DSG"/>
    <s v="1º GRAU"/>
    <s v="SERVIÇOS DE TERCEIROS PESSOA FISICA"/>
    <s v="DISP. DE LICITAÇÃO SERVIÇOS DE CAPINAGEM E JARDINAGEM"/>
    <x v="0"/>
    <n v="88"/>
    <s v="CUSTEIO/MANUTENÇÃO"/>
    <n v="4557"/>
    <n v="15840"/>
    <s v="NECESSIDADE DE MANUT. CONS. DOS IMOVEIS DO P.J.-ÍNTERIOR"/>
    <s v="Alta"/>
  </r>
  <r>
    <s v="DSG"/>
    <s v="1º GRAU"/>
    <s v="SERVIÇOS DE TERCEIROS PESSOA FISICA"/>
    <s v="ALUGUÉIS"/>
    <x v="0"/>
    <n v="14"/>
    <s v="CUSTEIO/MANUTENÇÃO"/>
    <n v="4557"/>
    <n v="697095"/>
    <s v="NECESSIDADE DE MANUT. CONS. DOS IMOVEIS DO P.J.-ÍNTERIOR"/>
    <s v="Alta"/>
  </r>
  <r>
    <s v="DSG"/>
    <s v="1º GRAU"/>
    <s v="CONTRIBUIÇAO TRIBUTÁRIA"/>
    <s v="INSS"/>
    <x v="0"/>
    <n v="78"/>
    <s v="CUSTEIO/MANUTENÇÃO"/>
    <n v="4557"/>
    <n v="53197"/>
    <s v="NECESSIDADE DE MANUT. CONS. DOS IMOVEIS DO P.J.-ÍNTERIOR"/>
    <s v="Alta"/>
  </r>
  <r>
    <s v="DEA"/>
    <s v="1º GRAU"/>
    <s v="MANUTENÇÃO"/>
    <s v="CONTRATO DE MANUTENÇÃO ROTINEIRA CAPITAL"/>
    <x v="0"/>
    <n v="1"/>
    <s v="CUSTEIO/MANUTENÇÃO"/>
    <n v="2030"/>
    <n v="2328776.2400000002"/>
    <s v="SERVIÇOS DE MANUTENÇÃO CONTINUADA DE MÃO DE OBRA"/>
    <s v="Alta"/>
  </r>
  <r>
    <s v="DEA"/>
    <s v="1º GRAU"/>
    <s v="MANUTENÇÃO"/>
    <s v="CONTRATO DE MANUTENÇÃO ROTINEIRA INTERIOR"/>
    <x v="0"/>
    <n v="1"/>
    <s v="CUSTEIO/MANUTENÇÃO"/>
    <n v="2030"/>
    <n v="1028259.27"/>
    <s v="SERVIÇOS DE MANUTENÇÃO CONTINUADA DE MÃO DE OBRA"/>
    <s v="Alta"/>
  </r>
  <r>
    <s v="DEA"/>
    <s v="1º GRAU"/>
    <s v="MANUTENÇÃO"/>
    <s v="CONTRATO DE MANUTENÇÃO AR CONDICIONADO"/>
    <x v="0"/>
    <n v="4"/>
    <s v="CUSTEIO/MANUTENÇÃO"/>
    <n v="2030"/>
    <n v="6188119.0800000001"/>
    <s v="SERVIÇOS CONTINUADOS DE MANUTEÇÃO DE EQUIPAMENTOS DE REFRIGERAÇÃO"/>
    <s v="Alta"/>
  </r>
  <r>
    <s v="DEA"/>
    <s v="ADMINISTRATIVO"/>
    <s v="MANUTENÇÃO"/>
    <s v="CONTRATO DE MANUTENÇÃO ELEVADORES E PLATAFORMAS"/>
    <x v="0"/>
    <n v="1"/>
    <s v="CUSTEIO/MANUTENÇÃO"/>
    <n v="2030"/>
    <n v="519540"/>
    <s v="SERVIÇO DE MANUTENÇÃO CONTINUADA EM ELEVADORES E PLATAFORMAS"/>
    <s v="Alta"/>
  </r>
  <r>
    <s v="DEA"/>
    <s v="1º GRAU"/>
    <s v="MANUTENÇÃO"/>
    <s v="CONTRATO DE MANUTENÇÃO DE SUBESTAÇÃO - TRATA-SE DE UM ÚNICO CONTRATO PARA ATENDER TODAS AS UNIDADES SOLICITANTES"/>
    <x v="0"/>
    <n v="1"/>
    <s v="CUSTEIO/MANUTENÇÃO"/>
    <n v="2000"/>
    <n v="164000"/>
    <s v="CONTRATO DE MANUTEÇÃO EM SUBESTAÇÕES ABRIGADAS"/>
    <s v="Alta"/>
  </r>
  <r>
    <s v="DEA"/>
    <s v="2º GRAU"/>
    <s v="MANUTENÇÃO"/>
    <s v="CONTRATO DE MANUTENÇÃO DE SUBESTAÇÃO - TRATA-SE DE UM ÚNICO CONTRATO PARA ATENDER TODAS AS UNIDADES SOLICITANTES"/>
    <x v="0"/>
    <n v="1"/>
    <s v="CUSTEIO/MANUTENÇÃO"/>
    <n v="2030"/>
    <n v="163000"/>
    <s v="CONTRATO DE MANUTEÇÃO EM SUBESTAÇÕES ABRIGADAS"/>
    <s v="Alta"/>
  </r>
  <r>
    <s v="DEA"/>
    <s v="1º GRAU"/>
    <s v="MANUTENÇÃO"/>
    <s v="CONTRATO DE MANUTENÇÃO DE SUBESTAÇÃO - TRATA-SE DE UM ÚNICO CONTRATO PARA ATENDER TODAS AS UNIDADES SOLICITANTES"/>
    <x v="0"/>
    <n v="1"/>
    <s v="CUSTEIO/MANUTENÇÃO"/>
    <n v="2031"/>
    <n v="163000"/>
    <s v="CONTRATO DE MANUTEÇÃO EM SUBESTAÇÕES ABRIGADAS"/>
    <s v="Alta"/>
  </r>
  <r>
    <s v="DEA"/>
    <s v="ADMINISTRATIVO"/>
    <s v="MANUTENÇÃO"/>
    <s v="CONTRATO DE MANUTENÇÃO SISTEMA DE COMBATE A INCÊNDIO"/>
    <x v="0"/>
    <n v="1"/>
    <s v="CUSTEIO/MANUTENÇÃO"/>
    <n v="2030"/>
    <n v="2647626.6"/>
    <s v="SERVIÇO DE MANUTENÇÃO EM SISTEMAS DE INCÊNDIO, CAPITAL E INTERIOR"/>
    <s v="Alta"/>
  </r>
  <r>
    <s v="DEA"/>
    <s v="ADMINISTRATIVO"/>
    <s v="MANUTENÇÃO"/>
    <s v="CONTRATO DE MANUTENÇÃO DE GERADORES"/>
    <x v="0"/>
    <n v="1"/>
    <s v="CUSTEIO/MANUTENÇÃO"/>
    <n v="2000"/>
    <n v="214963.92"/>
    <s v="MANUTENÇÃO CONTINUADA EM GERADORES"/>
    <s v="Alta"/>
  </r>
  <r>
    <s v="DEA"/>
    <s v="ADMINISTRATIVO"/>
    <s v="MANUTENÇÃO"/>
    <s v="CONTRATO DE LIMPEZA DE FACHADA"/>
    <x v="0"/>
    <n v="1"/>
    <s v="CUSTEIO/MANUTENÇÃO"/>
    <n v="2000"/>
    <n v="78000.789999999994"/>
    <s v="SERVIÇO DE LIMPEZA EM FACHA DO EDF. ANEXO II DO COMPLEXO TJ"/>
    <s v="Baixa"/>
  </r>
  <r>
    <s v="DEA"/>
    <s v="ADMINISTRATIVO"/>
    <s v="MANUTENÇÃO"/>
    <s v="CONTRATO DE LIMPEZA DE DULTOS DE AR CONDICIONADO"/>
    <x v="0"/>
    <n v="1"/>
    <s v="CUSTEIO/MANUTENÇÃO"/>
    <n v="2000"/>
    <n v="87883.71"/>
    <s v="SERVIÇOS DE LIMPEZA DE DUTOS DOS SISTEMAS DE AR CONDICIONADO EM 03 PRÉDIOS NA CAPITAL COM SISTEMAS DE REFRIGRAÇÃO ATRAVES DE DUTOS"/>
    <s v="Média"/>
  </r>
  <r>
    <s v="DEA"/>
    <s v="1º GRAU"/>
    <s v="MANUTENÇÃO"/>
    <s v="CONTRATO DE MANUTENÇÃODE NOBREAK - TRATA-SE DE DOIS CONTRATOS PARA ATENDER TODAS AS UNIDADES SOLICITANTES"/>
    <x v="0"/>
    <n v="1"/>
    <s v="CUSTEIO/MANUTENÇÃO"/>
    <n v="2000"/>
    <n v="80000"/>
    <s v="SERVIÇOS DE MANUTENÇÃO EM NOBREAK"/>
    <s v="Média"/>
  </r>
  <r>
    <s v="DEA"/>
    <s v="ADMINISTRATIVO"/>
    <s v="MANUTENÇÃO"/>
    <s v="CONTRATO DE MANUTENÇÃODE NOBREAK - TRATA-SE DE DOIS CONTRATOS PARA ATENDER TODAS AS UNIDADES SOLICITANTES"/>
    <x v="0"/>
    <n v="1"/>
    <s v="CUSTEIO/MANUTENÇÃO"/>
    <n v="2030"/>
    <n v="220000"/>
    <s v="SERVIÇOS DE MANUTENÇÃO EM NOBREAK"/>
    <s v="Média"/>
  </r>
  <r>
    <s v="DEA"/>
    <s v="ADMINISTRATIVO"/>
    <s v="MANUTENÇÃO"/>
    <s v="FORNECIMENTO DE INSTALAÇÃO DE PERSIANAS"/>
    <x v="0"/>
    <n v="1"/>
    <s v="CUSTEIO/MANUTENÇÃO"/>
    <n v="2000"/>
    <n v="144500"/>
    <s v="FORNECIMENTO DE PERCIANAS "/>
    <s v="Média"/>
  </r>
  <r>
    <s v="DEA"/>
    <s v="ADMINISTRATIVO"/>
    <s v="MANUTENÇÃO"/>
    <s v="CONTRATO DE SUPORTE ADMINISTRATIVO DA DEA"/>
    <x v="0"/>
    <n v="1"/>
    <s v="CUSTEIO/MANUTENÇÃO"/>
    <n v="2000"/>
    <n v="1080973.92"/>
    <s v="CONTRATO MÃO DE OBRA ADIMINITRATIVAS"/>
    <s v="Média"/>
  </r>
  <r>
    <s v="DEA"/>
    <s v="ADMINISTRATIVO"/>
    <s v="MANUTENÇÃO"/>
    <s v="CONTRATO DE MANUTENÇÃO SISTEMA DE ESGOTO ANEXO II"/>
    <x v="0"/>
    <n v="1"/>
    <s v="CUSTEIO/MANUTENÇÃO"/>
    <n v="2000"/>
    <n v="86350"/>
    <s v="MANUTENÇÃO CONTINUADA DE SISTEMA A VACUO (VASOS SANITARIO QUE OPERAM POR SISTEMA A VACUO)"/>
    <s v="Média"/>
  </r>
  <r>
    <s v="DEA"/>
    <s v="ADMINISTRATIVO"/>
    <s v="MANUTENÇÃO"/>
    <s v="CONTRATO DE LIMPEZA DE HIGIENIZAÇÃO DE TANQUES"/>
    <x v="0"/>
    <n v="1"/>
    <s v="CUSTEIO/MANUTENÇÃO"/>
    <n v="2000"/>
    <n v="73241.67"/>
    <s v="SERVIÇOS DE CONTINUADO DE LIMPEZA DE RESERVATORIOS DE ÁGUA FRIA"/>
    <s v="Média"/>
  </r>
  <r>
    <s v="DEA"/>
    <s v="1º GRAU"/>
    <s v="MANUTENÇÃO"/>
    <s v="CONTRATO DE RECARGA DE EXTINTORES DE INCÊNDIO"/>
    <x v="0"/>
    <n v="1"/>
    <s v="CUSTEIO/MANUTENÇÃO"/>
    <n v="2000"/>
    <n v="131764.79999999999"/>
    <s v="SERVIÇOS DE RECARGA E FORNEIMENTO DE EXTINTORES DE INCÊNDIO"/>
    <s v="Média"/>
  </r>
  <r>
    <s v="DEA"/>
    <s v="1º GRAU"/>
    <s v="MANUTENÇÃO"/>
    <s v="CONTRATO DE MANUTENÇÃO DE SISTEMA FOTOVOLTAICA"/>
    <x v="0"/>
    <n v="1"/>
    <s v="CUSTEIO/MANUTENÇÃO"/>
    <n v="2030"/>
    <n v="50000"/>
    <s v="MANUTENÇÃO PLACAS ENERGIA SOLAR"/>
    <s v="Média"/>
  </r>
  <r>
    <s v="DEA"/>
    <s v="1º GRAU"/>
    <s v="CONSTRUÇÃO"/>
    <s v="CONSTRUÇÃO DO NOVO FÓRUM DE CANARANA"/>
    <x v="0"/>
    <n v="1"/>
    <s v="Aperfeiçoamento da Gestão Administrativa e da Governança Judiciária"/>
    <n v="5336"/>
    <n v="992485.50999999978"/>
    <s v="CONSTRUÇÃO DO NÓVO FÓRUM DA COMARCA"/>
    <s v="Alta"/>
  </r>
  <r>
    <s v="DEA"/>
    <s v="1º GRAU"/>
    <s v="CONSTRUÇÃO"/>
    <s v="CONSTRUÇÃO DO NOVO FÓRUM DE LAPÃO"/>
    <x v="0"/>
    <n v="1"/>
    <s v="Aperfeiçoamento da Gestão Administrativa e da Governança Judiciária"/>
    <n v="5336"/>
    <n v="1665382.34"/>
    <s v="CONSTRUÇÃO DO NÓVO FÓRUM DA COMARCA"/>
    <s v="Alta"/>
  </r>
  <r>
    <s v="DEA"/>
    <s v="1º GRAU"/>
    <s v="CONSTRUÇÃO"/>
    <s v="CONSTRUÇÃO DO NOVO FÓRUM DE ILHÉUS"/>
    <x v="0"/>
    <n v="1"/>
    <s v="Aperfeiçoamento da Gestão Administrativa e da Governança Judiciária"/>
    <n v="5336"/>
    <n v="9909355"/>
    <s v="CONSTRUÇÃO DO NÓVO FÓRUM DA COMARCA"/>
    <s v="Média"/>
  </r>
  <r>
    <s v="DEA"/>
    <s v="1º GRAU"/>
    <s v="CONSTRUÇÃO"/>
    <s v="AMPLIAÇÃO DO COMPLEXO DE EUNÁPOLIS"/>
    <x v="0"/>
    <n v="1"/>
    <s v="Aperfeiçoamento da Gestão Administrativa e da Governança Judiciária"/>
    <n v="5336"/>
    <n v="4041973.75"/>
    <s v="CONSTRUÇÃO DO NÓVO FÓRUM DA COMARCA"/>
    <s v="Média"/>
  </r>
  <r>
    <s v="DEA"/>
    <s v="1º GRAU"/>
    <s v="CONSTRUÇÃO"/>
    <s v="TANQUE NOVO"/>
    <x v="0"/>
    <n v="1"/>
    <s v="Aperfeiçoamento da Gestão Administrativa e da Governança Judiciária"/>
    <n v="5336"/>
    <n v="4300000"/>
    <s v="CONSTRUÇÃO DO NÓVO FÓRUM DA COMARCA"/>
    <s v="Alta"/>
  </r>
  <r>
    <s v="DEA"/>
    <s v="1º GRAU"/>
    <s v="CONSTRUÇÃO"/>
    <s v="CONSTRUÇÃO DO NOVO FÓRUM DE BELO CAMPO "/>
    <x v="0"/>
    <n v="1"/>
    <s v="Aperfeiçoamento da Gestão Administrativa e da Governança Judiciária"/>
    <n v="5336"/>
    <n v="4800000"/>
    <s v="CONSTRUÇÃO DO NÓVO FÓRUM DA COMARCA"/>
    <s v="Alta"/>
  </r>
  <r>
    <s v="DEA"/>
    <s v="1º GRAU"/>
    <s v="CONSTRUÇÃO"/>
    <s v="CONSTRUÇÃO DO NOVO FÓRUM DE BAIANÓPOLIS"/>
    <x v="0"/>
    <n v="1"/>
    <s v="Aperfeiçoamento da Gestão Administrativa e da Governança Judiciária"/>
    <n v="5336"/>
    <n v="4800000"/>
    <s v="CONSTRUÇÃO DO NÓVO FÓRUM DA COMARCA"/>
    <s v="Alta"/>
  </r>
  <r>
    <s v="DEA"/>
    <s v="1º GRAU"/>
    <s v="CONSTRUÇÃO"/>
    <s v="CRUZ DAS ALMAS"/>
    <x v="0"/>
    <n v="1"/>
    <s v="Aperfeiçoamento da Gestão Administrativa e da Governança Judiciária"/>
    <n v="5336"/>
    <n v="14996230.279999999"/>
    <s v="CONSTRUÇÃO DO NÓVO FÓRUM DA COMARCA"/>
    <s v="Alta"/>
  </r>
  <r>
    <s v="DEA"/>
    <s v="1º GRAU"/>
    <s v="CONSTRUÇÃO"/>
    <s v="ALAGOINHAS (20.000.000,00 PARA 2024)"/>
    <x v="0"/>
    <n v="1"/>
    <s v="Aperfeiçoamento da Gestão Administrativa e da Governança Judiciária"/>
    <n v="5336"/>
    <n v="25452810.66"/>
    <s v="CONSTRUÇÃO DO NÓVO FÓRUM DA COMARCA"/>
    <s v="Alta"/>
  </r>
  <r>
    <s v="DEA"/>
    <s v="1º GRAU"/>
    <s v="REFORMAS"/>
    <s v="REFORMA FACHADA FÓRUM RUY BARBOSA"/>
    <x v="0"/>
    <n v="1"/>
    <s v="Aperfeiçoamento da Gestão Administrativa e da Governança Judiciária"/>
    <n v="5434"/>
    <n v="2000000"/>
    <s v="REFORMA DA FACHADA DO FRB/ILUMINAÇÃO EXTERNA E IMPERMEABILIZAÇÃO"/>
    <s v="Alta"/>
  </r>
  <r>
    <s v="DEA"/>
    <s v="1º GRAU"/>
    <s v="PROJETOS"/>
    <s v="PROJETOS ARQUITETONICOS - TRATA-SE DE UM ÚNICO CONTRATO PARA ATENDER TODAS AS UNIDADES SOLICITANTES"/>
    <x v="0"/>
    <n v="1"/>
    <s v="Aperfeiçoamento da Gestão Administrativa e da Governança Judiciária"/>
    <n v="5336"/>
    <n v="150000"/>
    <s v="PROJETOS PARA CONSTRUÇÃO FUTURAS"/>
    <s v="Média"/>
  </r>
  <r>
    <s v="DEA"/>
    <s v="1º GRAU"/>
    <s v="PROJETOS"/>
    <s v="PROJETOS ARQUITETONICOS - TRATA-SE DE UM ÚNICO CONTRATO PARA ATENDER TODAS AS UNIDADES SOLICITANTES"/>
    <x v="0"/>
    <n v="1"/>
    <s v="Aperfeiçoamento da Gestão Administrativa e da Governança Judiciária"/>
    <n v="5434"/>
    <n v="100000"/>
    <s v="PROJETOS PARA REFORMA"/>
    <s v="Média"/>
  </r>
  <r>
    <s v="DEA"/>
    <s v="2º GRAU"/>
    <s v="PROJETOS"/>
    <s v="PROJETOS ARQUITETONICOS - TRATA-SE DE UM ÚNICO CONTRATO PARA ATENDER TODAS AS UNIDADES SOLICITANTES"/>
    <x v="0"/>
    <n v="1"/>
    <s v="Aperfeiçoamento da Gestão Administrativa e da Governança Judiciária"/>
    <n v="5435"/>
    <n v="25000"/>
    <s v="PROJETOS PARA REFORMA"/>
    <s v="Média"/>
  </r>
  <r>
    <s v="DEA"/>
    <s v="1º GRAU"/>
    <s v="PROJETOS"/>
    <s v="PROJETOS COMPLEMENTARES - TRATA-SE DE UM ÚNICO CONTRATO PARA ATENDER TODAS AS UNIDADES SOLICITANTES"/>
    <x v="0"/>
    <n v="1"/>
    <s v="Aperfeiçoamento da Gestão Administrativa e da Governança Judiciária"/>
    <n v="5336"/>
    <n v="150000"/>
    <s v="PROJETOS PARA CONSTRUÇÃO FUTURAS"/>
    <s v="Média"/>
  </r>
  <r>
    <s v="DEA"/>
    <s v="1º GRAU"/>
    <s v="PROJETOS"/>
    <s v="PROJETOS COMPLEMENTARES - TRATA-SE DE UM ÚNICO CONTRATO PARA ATENDER TODAS AS UNIDADES SOLICITANTES"/>
    <x v="0"/>
    <n v="1"/>
    <s v="Aperfeiçoamento da Gestão Administrativa e da Governança Judiciária"/>
    <n v="5434"/>
    <n v="100000"/>
    <s v="PROJETOS PARA REFORMA"/>
    <s v="Média"/>
  </r>
  <r>
    <s v="DEA"/>
    <s v="2º GRAU"/>
    <s v="PROJETOS"/>
    <s v="PROJETOS COMPLEMENTARES - TRATA-SE DE UM ÚNICO CONTRATO PARA ATENDER TODAS AS UNIDADES SOLICITANTES"/>
    <x v="0"/>
    <n v="1"/>
    <s v="Aperfeiçoamento da Gestão Administrativa e da Governança Judiciária"/>
    <n v="5435"/>
    <n v="25000"/>
    <s v="PROJETOS PARA REFORMA"/>
    <s v="Média"/>
  </r>
  <r>
    <s v="DEA"/>
    <s v="1º GRAU"/>
    <s v="PROJETOS"/>
    <s v="PROJETOS ESTRUTURAIS E FUNDAÇÃO  - TRATA-SE DE UM ÚNICO CONTRATO PARA ATENDER TODAS AS UNIDADES SOLICITANTES"/>
    <x v="0"/>
    <n v="1"/>
    <s v="Aperfeiçoamento da Gestão Administrativa e da Governança Judiciária"/>
    <n v="5336"/>
    <n v="150000"/>
    <s v="PROJETOS PARA CONSTRUÇÃO FUTURAS"/>
    <s v="Média"/>
  </r>
  <r>
    <s v="DEA"/>
    <s v="1º GRAU"/>
    <s v="PROJETOS"/>
    <s v="PROJETOS ESTRUTURAIS E FUNDAÇÃO  - TRATA-SE DE UM ÚNICO CONTRATO PARA ATENDER TODAS AS UNIDADES SOLICITANTES"/>
    <x v="0"/>
    <n v="1"/>
    <s v="Aperfeiçoamento da Gestão Administrativa e da Governança Judiciária"/>
    <n v="5434"/>
    <n v="75000"/>
    <s v="PROJETOS PARA REFORMA"/>
    <s v="Média"/>
  </r>
  <r>
    <s v="DEA"/>
    <s v="2º GRAU"/>
    <s v="PROJETOS"/>
    <s v="PROJETOS ESTRUTURAIS E FUNDAÇÃO  - TRATA-SE DE UM ÚNICO CONTRATO PARA ATENDER TODAS AS UNIDADES SOLICITANTES"/>
    <x v="0"/>
    <n v="1"/>
    <s v="Aperfeiçoamento da Gestão Administrativa e da Governança Judiciária"/>
    <n v="5435"/>
    <n v="25000"/>
    <s v="PROJETOS PARA REFORMA"/>
    <s v="Média"/>
  </r>
  <r>
    <s v="DEA"/>
    <s v="ADMINISTRATIVO"/>
    <s v="SINALIZAÇÃO"/>
    <s v="CONTRATO DE SINALIZAÇÃO"/>
    <x v="0"/>
    <n v="1"/>
    <s v="CUSTEIO/MANUTENÇÃO"/>
    <n v="2000"/>
    <n v="300000"/>
    <s v="CONTRATO PARA SINALIZAÇÕES DE UNIDADES JUDICIÁRIAS  - 1º GRAU"/>
    <s v="Média"/>
  </r>
  <r>
    <s v="DEA"/>
    <s v="1º GRAU"/>
    <s v="REFORMAS"/>
    <s v="CONTRATOS SOB DEMANDA PARA OBRAS NO INTERIOR DO ESTADO DA BAHIA - TRATA-SE DE 5 (CINCO) CONTRATOS PARA ATENDER TODAS AS UNIDADES SOLICITANTES"/>
    <x v="0"/>
    <n v="5"/>
    <s v="Aperfeiçoamento da Gestão Administrativa e da Governança Judiciária"/>
    <n v="5434"/>
    <n v="8550000"/>
    <s v="REFORMAS DE PEQUENO PORTE, EMERGENCIAL - INTERIOR"/>
    <s v="Média"/>
  </r>
  <r>
    <s v="DEA"/>
    <s v="ADMINISTRATIVO"/>
    <s v="REFORMAS"/>
    <s v="CONTRATOS SOB DEMANDA PARA OBRAS NO INTERIOR DO ESTADO DA BAHIA - TRATA-SE DE 5 (CINCO) CONTRATOS PARA ATENDER TODAS AS UNIDADES SOLICITANTES"/>
    <x v="0"/>
    <n v="5"/>
    <s v="Garantia dos Direitos Fundamentais"/>
    <n v="5044"/>
    <n v="110000"/>
    <s v="REFORMAS PARA ADEQUAÇÕES PARA ACESSIBILIDADE"/>
    <s v="Média"/>
  </r>
  <r>
    <s v="DEA"/>
    <s v="1º GRAU"/>
    <s v="REFORMAS"/>
    <s v="CONTRATOS SOB DEMANDA PARA OBRAS NA CAPITAL - TRATA-SE DE UM ÚNICO CONTRATO PARA ATENDER TODAS AS UNIDADES SOLICITANTES"/>
    <x v="0"/>
    <n v="1"/>
    <s v="Aperfeiçoamento da Gestão Administrativa e da Governança Judiciária"/>
    <n v="5434"/>
    <n v="2191000"/>
    <s v="REFORMAS DE PEQUENO PORTE, EMERGENCIAL - CAPITAL 1º GRAU"/>
    <s v="Média"/>
  </r>
  <r>
    <s v="DEA"/>
    <s v="2º GRAU"/>
    <s v="REFORMAS"/>
    <s v="CONTRATOS SOB DEMANDA PARA OBRAS NA CAPITAL - TRATA-SE DE UM ÚNICO CONTRATO PARA ATENDER TODAS AS UNIDADES SOLICITANTES"/>
    <x v="0"/>
    <n v="1"/>
    <s v="Aperfeiçoamento da Gestão Administrativa e da Governança Judiciária"/>
    <n v="5435"/>
    <n v="939000"/>
    <s v="REFORMAS DE PEQUENO PORTE, EMERGENCIAL - CAPITAL 2º GRAU"/>
    <s v="Média"/>
  </r>
  <r>
    <s v="DEA"/>
    <s v="ADMINISTRATIVO"/>
    <s v="REFORMAS"/>
    <s v="CONTRATOS SOB DEMANDA PARA OBRAS NA CAPITAL - TRATA-SE DE UM ÚNICO CONTRATO PARA ATENDER TODAS AS UNIDADES SOLICITANTES"/>
    <x v="0"/>
    <n v="1"/>
    <s v="Garantia dos Direitos Fundamentais"/>
    <n v="5044"/>
    <n v="40000"/>
    <s v="REFORMAS PARA ADEQUAÇÕES PARA ACESSIBILIDADE"/>
    <s v="Média"/>
  </r>
  <r>
    <s v="DEA"/>
    <s v="2º GRAU"/>
    <s v="REFORMAS"/>
    <s v="CONTRATAÇÃO DE ENERGIA SOLAR COMPLEXO SEDE DO TJ"/>
    <x v="0"/>
    <n v="1"/>
    <s v="Aperfeiçoamento da Gestão Administrativa e da Governança Judiciária"/>
    <n v="5435"/>
    <n v="3300000"/>
    <s v="PROJETO PILOTO PARA IMPLANTAÇÃO DE SISTEMA DE ENERGIA SOLAR PARA O COMPLEXO DO TJ"/>
    <s v="Média"/>
  </r>
  <r>
    <s v="NAF"/>
    <s v="ADMINISTRATIVO"/>
    <s v="BANCO DO BRASIL"/>
    <s v="PRESTAÇÃO DE SERVIÇOS DE COBRANÇA E RECEPÇÃO DE DAJES"/>
    <x v="1"/>
    <n v="1450000"/>
    <s v="CUSTEIO/MANUTENÇÃO"/>
    <n v="2000"/>
    <n v="2955000"/>
    <s v="PRESTAÇÃO DE SERVIÇOS DE COBRANÇA E RECEPÇÃO DE DAJES"/>
    <s v="Alta"/>
  </r>
  <r>
    <s v="NAF"/>
    <s v="ADMINISTRATIVO"/>
    <s v="CAIXA ECONÔMICA FEDERAL"/>
    <s v="PRESTAÇÃO DE SERVIÇOS DE COBRANÇA E RECEPÇÃO DE DAJES"/>
    <x v="1"/>
    <n v="1700000"/>
    <s v="CUSTEIO/MANUTENÇÃO"/>
    <n v="2000"/>
    <n v="3349000"/>
    <s v="PRESTAÇÃO DE SERVIÇOS DE COBRANÇA E RECEPÇÃO DE DAJES"/>
    <s v="Alta"/>
  </r>
  <r>
    <s v="NAF"/>
    <s v="ADMINISTRATIVO"/>
    <s v="BRADESCO"/>
    <s v="PRESTAÇÃO DE SERVIÇOS DE COBRANÇA E RECEPÇÃO DE DAJES"/>
    <x v="1"/>
    <n v="1800000"/>
    <s v="CUSTEIO/MANUTENÇÃO"/>
    <n v="2000"/>
    <n v="3546000"/>
    <s v="PRESTAÇÃO DE SERVIÇOS DE COBRANÇA E RECEPÇÃO DE DAJES"/>
    <s v="Alta"/>
  </r>
  <r>
    <s v="DRH"/>
    <s v="1º GRAU"/>
    <s v="SERVIÇO"/>
    <s v="OUTROS SERVIÇOS DE TERCEIROS - PESSOA JURÍDICA - SERVIÇOS DE ORIENTAÇÃO PROFISSIONAL, SERVIÇOS DE SELEÇÃO, INCLUSIVE EM CONCURSO DE VESTIBULAR"/>
    <x v="0"/>
    <n v="1"/>
    <s v="Aperfeiçoamento da Gestão de Pessoas"/>
    <n v="5349"/>
    <n v="1000000"/>
    <s v="REALIZAÇÃO DE CONCURSO PÚBLICO DO TRIBUNAL DE JUSTIÇA"/>
    <s v="Alta"/>
  </r>
  <r>
    <s v="DRH"/>
    <s v="ADMINISTRATIVO"/>
    <s v="SERVIÇO"/>
    <s v="LOCAÇÃO DE MÃO-DE-OBRA. - SERVIÇOS TERCEIRIZADOS"/>
    <x v="0"/>
    <n v="1"/>
    <s v="CUSTEIO/MANUTENÇÃO"/>
    <n v="2000"/>
    <n v="1080000"/>
    <s v="MANUTENÇÃO DOS SERVIÇOS TÉCNICOS E ADMINISTRATIVOS"/>
    <s v="Alta"/>
  </r>
  <r>
    <s v="DRH"/>
    <s v="ADMINISTRATIVO"/>
    <s v="SERVIÇO"/>
    <s v="OUTROS SERVIÇOS DE TERCEIROS - PESSOA JURÍDICA - SERV. TÉC. ESPECIALIZADOS"/>
    <x v="0"/>
    <n v="1"/>
    <s v="CUSTEIO/MANUTENÇÃO"/>
    <n v="2000"/>
    <n v="120000"/>
    <s v="MANUTENÇÃO DOS SERVIÇOS TÉCNICOS E ADMINISTRATIVOS"/>
    <s v="Média"/>
  </r>
  <r>
    <s v="DRH"/>
    <s v="ADMINISTRATIVO"/>
    <s v="SERVIÇO"/>
    <s v="OUTROS SERVIÇOS DE TERCEIROS - PESSOA JURÍDICA -  SERVIÇOS DE AGENCIAMENTO DE INTEGRAÇÃO DE ESTÁGIOS SUPERVISIONADOS."/>
    <x v="0"/>
    <n v="1"/>
    <s v="CUSTEIO/MANUTENÇÃO"/>
    <n v="2003"/>
    <n v="120000"/>
    <s v="ADMINISTRAÇÃO DE BOLSA COMPLEMENTAR DE ESTÁGIO"/>
    <s v="Alta"/>
  </r>
  <r>
    <s v="DRH"/>
    <s v="ADMINISTRATIVO"/>
    <s v="SERVIÇO"/>
    <s v="SERVIÇOS DE PESSOA FÍSICA – ESTAGIÁRIOS "/>
    <x v="1"/>
    <n v="371"/>
    <s v="CUSTEIO/MANUTENÇÃO"/>
    <n v="2003"/>
    <n v="6929179.2999999998"/>
    <s v="ADMINISTRAÇÃO DE BOLSA COMPLEMENTAR DE ESTÁGIO"/>
    <s v="Alta"/>
  </r>
  <r>
    <s v="DRH"/>
    <s v="1º GRAU"/>
    <s v="SERVIÇO"/>
    <s v="SERVIÇOS DE PESSOA FÍSICA – ESTAGIÁRIOS "/>
    <x v="1"/>
    <n v="2206"/>
    <s v="CUSTEIO/MANUTENÇÃO"/>
    <n v="4001"/>
    <n v="41112783.689999998"/>
    <s v="ADMINISTRAÇÃO DE BOLSA COMPLEMENTAR DE ESTÁGIO DO 1º GRAU"/>
    <s v="Alta"/>
  </r>
  <r>
    <s v="DRH"/>
    <s v="2º GRAU"/>
    <s v="SERVIÇO"/>
    <s v="SERVIÇOS DE PESSOA FÍSICA – ESTAGIÁRIOS "/>
    <x v="1"/>
    <n v="123"/>
    <s v="CUSTEIO/MANUTENÇÃO"/>
    <n v="4002"/>
    <n v="2401429.02"/>
    <s v="ADMINISTRAÇÃO DE BOLSA COMPLEMENTAR DE ESTÁGIO DO 2º GRAU"/>
    <s v="Alta"/>
  </r>
  <r>
    <s v="DRH"/>
    <s v="1º GRAU"/>
    <s v="SERVIÇO"/>
    <s v="SERVIÇOS DE PESSOA FÍSICA – PRESTAÇÃO DE SERVIÇO – JUIZ LEIGO E CONCILIADOR"/>
    <x v="1"/>
    <n v="610"/>
    <s v="Prevenção de Litígios e Adoção de Soluções Consensuais para os Conflitos  "/>
    <n v="5050"/>
    <n v="30613108.609999999"/>
    <s v="APOIO AO SERVIÇO DE JUSTIÇA"/>
    <s v="Alta"/>
  </r>
  <r>
    <s v="DRH"/>
    <s v="ADMINISTRATIVO"/>
    <s v="SERVIÇO"/>
    <s v="OUTROS SERVIÇOS DE TERCEIROS - PESSOA JURÍDICA - SERV. TÉC. ESPECIALIZADOS MAPEAMENTO INSTITUCIONAL"/>
    <x v="0"/>
    <n v="1"/>
    <s v="Aperfeiçoamento da Gestão de Pessoas"/>
    <n v="5068"/>
    <n v="540000"/>
    <s v="IMPLANTAÇÃO DO PROGRAMA DE GESTÃO DE PESSOAS POR COMPETÊNCIAS"/>
    <s v="Alta"/>
  </r>
  <r>
    <s v="DRH"/>
    <s v="ADMINISTRATIVO"/>
    <s v="SERVIÇO"/>
    <s v="OUTROS SERVIÇOS DE TERCEIROS - PESSOA JURÍDICA -INCLUSÃO SOCIAL"/>
    <x v="0"/>
    <n v="1"/>
    <s v="Garantia dos Direitos Fundamentais"/>
    <n v="6320"/>
    <n v="240000"/>
    <s v="APOIO ÀS AÇÕES DE INCLUSÃO SOCIAL EM UNIDADE JUDICIÁRIA"/>
    <s v="Média"/>
  </r>
  <r>
    <s v="SEJUD"/>
    <s v="ADMINISTRATIVO"/>
    <s v="CONTRATO DE CORRESPONDÊNCIAS"/>
    <s v="SERVIÇOS DE COLETA, TRANSPORTE, ENTREGA DOCUMENTAÇÃO EM ÂMBITO REGIONAL, DE OBJETOS COM ENTREGA SOB REGISTRO, COM AVISO DE RECEBIMENTO - TRATA-SE DE UM ÚNICO CONTRATO PARA ATENDER TODAS AS UNIDADES SOLICITANTES"/>
    <x v="0"/>
    <n v="1"/>
    <s v="CUSTEIO/MANUTENÇÃO"/>
    <n v="2018"/>
    <n v="2146000"/>
    <s v="PARA ENVIO DE CORRESPONDÊNCIAS PARA CITAÇÕES, INTIMAÇÕES E DEMAIS FINS"/>
    <s v="Alta"/>
  </r>
  <r>
    <s v="SEJUD"/>
    <s v="1º GRAU"/>
    <s v="CONTRATO DE CORRESPONDÊNCIAS"/>
    <s v="SERVIÇOS DE COLETA, TRANSPORTE, ENTREGA DOCUMENTAÇÃO EM ÂMBITO REGIONAL, DE OBJETOS COM ENTREGA SOB REGISTRO, COM AVISO DE RECEBIMENTO - TRATA-SE DE UM ÚNICO CONTRATO PARA ATENDER TODAS AS UNIDADES SOLICITANTES"/>
    <x v="0"/>
    <n v="1"/>
    <s v="CUSTEIO/MANUTENÇÃO"/>
    <n v="4004"/>
    <n v="15024000"/>
    <s v="PARA ENVIO DE CORRESPONDÊNCIAS PARA CITAÇÕES, INTIMAÇÕES E DEMAIS FINS"/>
    <s v="Alta"/>
  </r>
  <r>
    <s v="SEJUD"/>
    <s v="2º GRAU"/>
    <s v="CONTRATO DE CORRESPONDÊNCIAS"/>
    <s v="SERVIÇOS DE COLETA, TRANSPORTE, ENTREGA DOCUMENTAÇÃO EM ÂMBITO REGIONAL, DE OBJETOS COM ENTREGA SOB REGISTRO, COM AVISO DE RECEBIMENTO - TRATA-SE DE UM ÚNICO CONTRATO PARA ATENDER TODAS AS UNIDADES SOLICITANTES"/>
    <x v="0"/>
    <n v="1"/>
    <s v="CUSTEIO/MANUTENÇÃO"/>
    <n v="4003"/>
    <n v="4292000"/>
    <s v="PARA ENVIO DE CORRESPONDÊNCIAS PARA CITAÇÕES, INTIMAÇÕES E DEMAIS FINS"/>
    <s v="Alta"/>
  </r>
  <r>
    <s v="SEJUD"/>
    <s v="ADMINISTRATIVO"/>
    <s v="CONTRATO DE MALOTES"/>
    <s v="SERVIÇO DE COLETA, TRANSPORTE E ENTREGA DE ENCOMENDA AGRUPADA - TRATA-SE DE UM ÚNICO CONTRATO PARA ATENDER TODAS AS UNIDADES SOLICITANTES"/>
    <x v="0"/>
    <n v="1"/>
    <s v="CUSTEIO/MANUTENÇÃO"/>
    <n v="2018"/>
    <n v="58000"/>
    <s v="FACILITAR A MOVIMENTAÇÃO DOCUMENTAL E DE ENCOMENDAS, FRENTE ÀS DEMAIS FORMAS DE ENVIO E ENTREGA MAIS DISPENDIOSAS."/>
    <s v="Alta"/>
  </r>
  <r>
    <s v="SEJUD"/>
    <s v="1º GRAU"/>
    <s v="CONTRATO DE MALOTES"/>
    <s v="SERVIÇO DE COLETA, TRANSPORTE E ENTREGA DE ENCOMENDA AGRUPADA - TRATA-SE DE UM ÚNICO CONTRATO PARA ATENDER TODAS AS UNIDADES SOLICITANTES"/>
    <x v="0"/>
    <n v="1"/>
    <s v="CUSTEIO/MANUTENÇÃO"/>
    <n v="4004"/>
    <n v="406000"/>
    <s v="FACILITAR A MOVIMENTAÇÃO DOCUMENTAL E DE ENCOMENDAS, FRENTE ÀS DEMAIS FORMAS DE ENVIO E ENTREGA MAIS DISPENDIOSAS."/>
    <s v="Alta"/>
  </r>
  <r>
    <s v="SEJUD"/>
    <s v="2º GRAU"/>
    <s v="CONTRATO DE MALOTES"/>
    <s v="SERVIÇO DE COLETA, TRANSPORTE E ENTREGA DE ENCOMENDA AGRUPADA - TRATA-SE DE UM ÚNICO CONTRATO PARA ATENDER TODAS AS UNIDADES SOLICITANTES"/>
    <x v="0"/>
    <n v="1"/>
    <s v="CUSTEIO/MANUTENÇÃO"/>
    <n v="4003"/>
    <n v="116000"/>
    <s v="FACILITAR A MOVIMENTAÇÃO DOCUMENTAL E DE ENCOMENDAS, FRENTE ÀS DEMAIS FORMAS DE ENVIO E ENTREGA MAIS DISPENDIOSAS."/>
    <s v="Alta"/>
  </r>
  <r>
    <s v="SEJUD"/>
    <s v="ADMINISTRATIVO"/>
    <s v="CONTRATO DE GUARDA DOCUMENTAL"/>
    <s v="GUARDA DOCUMENTAL E ARQUIVAMENTO E DESARQUIVAMENTO DE DOCUMENTOS - TRATA-SE DE UM ÚNICO CONTRATO PARA ATENDER TODAS AS UNIDADES SOLICITANTES"/>
    <x v="0"/>
    <n v="1"/>
    <s v="CUSTEIO/MANUTENÇÃO"/>
    <n v="2018"/>
    <n v="771000"/>
    <s v="NECESSIDADE DE GUARDA DE PROCESSOS E DOCUMENTOS ARQUIVADOS"/>
    <s v="Alta"/>
  </r>
  <r>
    <s v="SEJUD"/>
    <s v="1º GRAU"/>
    <s v="CONTRATO DE GUARDA DOCUMENTAL"/>
    <s v="GUARDA DOCUMENTAL E ARQUIVAMENTO E DESARQUIVAMENTO DE DOCUMENTOS - TRATA-SE DE UM ÚNICO CONTRATO PARA ATENDER TODAS AS UNIDADES SOLICITANTES"/>
    <x v="0"/>
    <n v="1"/>
    <s v="CUSTEIO/MANUTENÇÃO"/>
    <n v="4004"/>
    <n v="5400000"/>
    <s v="NECESSIDADE DE GUARDA DE PROCESSOS E DOCUMENTOS ARQUIVADOS"/>
    <s v="Alta"/>
  </r>
  <r>
    <s v="SEJUD"/>
    <s v="2º GRAU"/>
    <s v="CONTRATO DE GUARDA DOCUMENTAL"/>
    <s v="GUARDA DOCUMENTAL E ARQUIVAMENTO E DESARQUIVAMENTO DE DOCUMENTOS - TRATA-SE DE UM ÚNICO CONTRATO PARA ATENDER TODAS AS UNIDADES SOLICITANTES"/>
    <x v="0"/>
    <n v="1"/>
    <s v="CUSTEIO/MANUTENÇÃO"/>
    <n v="4003"/>
    <n v="1543000"/>
    <s v="NECESSIDADE DE GUARDA DE PROCESSOS E DOCUMENTOS ARQUIVADOS"/>
    <s v="Alta"/>
  </r>
  <r>
    <s v="SEJUD"/>
    <s v="ADMINISTRATIVO"/>
    <s v="CONTRATO DE MOVIMENTAÇÃO DOCUMENTAL"/>
    <s v="SERVIÇOS DE PROTOCOLO, ARQUIVAMENTO, DESARQUIVAMENTO E DEMAIS MOVIMENTAÇÕES DOCUMENTAIS  - TRATA-SE DE UM ÚNICO CONTRATO PARA ATENDER TODAS AS UNIDADES SOLICITANTES"/>
    <x v="0"/>
    <n v="1"/>
    <s v="CUSTEIO/MANUTENÇÃO"/>
    <n v="2000"/>
    <n v="1411000"/>
    <s v="NECESSIDADE DE INCREMENTO DA FORÇA DE TRABALHO"/>
    <s v="Alta"/>
  </r>
  <r>
    <s v="SEJUD"/>
    <s v="1º GRAU"/>
    <s v="CONTRATO DE MOVIMENTAÇÃO DOCUMENTAL"/>
    <s v="SERVIÇOS DE PROTOCOLO, ARQUIVAMENTO, DESARQUIVAMENTO E DEMAIS MOVIMENTAÇÕES DOCUMENTAIS  - TRATA-SE DE UM ÚNICO CONTRATO PARA ATENDER TODAS AS UNIDADES SOLICITANTES"/>
    <x v="0"/>
    <n v="1"/>
    <s v="CUSTEIO/MANUTENÇÃO"/>
    <n v="2030"/>
    <n v="3660000"/>
    <s v="NECESSIDADE DE INCREMENTO DA FORÇA DE TRABALHO"/>
    <s v="Alta"/>
  </r>
  <r>
    <s v="SEJUD"/>
    <s v="2º GRAU"/>
    <s v="CONTRATO DE MOVIMENTAÇÃO DOCUMENTAL"/>
    <s v="SERVIÇOS DE PROTOCOLO, ARQUIVAMENTO, DESARQUIVAMENTO E DEMAIS MOVIMENTAÇÕES DOCUMENTAIS  - TRATA-SE DE UM ÚNICO CONTRATO PARA ATENDER TODAS AS UNIDADES SOLICITANTES"/>
    <x v="0"/>
    <n v="1"/>
    <s v="CUSTEIO/MANUTENÇÃO"/>
    <n v="2031"/>
    <n v="3396000"/>
    <s v="NECESSIDADE DE INCREMENTO DA FORÇA DE TRABALHO"/>
    <s v="Alta"/>
  </r>
  <r>
    <s v="SEJUD"/>
    <s v="ADMINISTRATIVO"/>
    <s v="CONTRATO DE MANUTENÇÃO EM MÁQUINAS"/>
    <s v="MANUTENÇÃO EM LEITORES DE MICROFILMES COM FORNECIMENTO DE INSUMOS - TRATA-SE DE UM ÚNICO CONTRATO PARA ATENDER TODAS AS UNIDADES SOLICITANTES"/>
    <x v="0"/>
    <n v="1"/>
    <s v="CUSTEIO/MANUTENÇÃO"/>
    <n v="2000"/>
    <n v="9000"/>
    <s v="MANUTENÇÃO DE MÁQUINAS COM FORNECIMENTO DE INSUMOS"/>
    <s v="Média"/>
  </r>
  <r>
    <s v="SEJUD"/>
    <s v="1º GRAU"/>
    <s v="CONTRATO DE MANUTENÇÃO EM MÁQUINAS"/>
    <s v="MANUTENÇÃO EM LEITORES DE MICROFILMES COM FORNECIMENTO DE INSUMOS - TRATA-SE DE UM ÚNICO CONTRATO PARA ATENDER TODAS AS UNIDADES SOLICITANTES"/>
    <x v="0"/>
    <n v="1"/>
    <s v="CUSTEIO/MANUTENÇÃO"/>
    <n v="2030"/>
    <n v="61000"/>
    <s v="MANUTENÇÃO DE MÁQUINAS COM FORNECIMENTO DE INSUMOS"/>
    <s v="Média"/>
  </r>
  <r>
    <s v="SEJUD"/>
    <s v="2º GRAU"/>
    <s v="CONTRATO DE MANUTENÇÃO EM MÁQUINAS"/>
    <s v="MANUTENÇÃO EM LEITORES DE MICROFILMES COM FORNECIMENTO DE INSUMOS - TRATA-SE DE UM ÚNICO CONTRATO PARA ATENDER TODAS AS UNIDADES SOLICITANTES"/>
    <x v="0"/>
    <n v="1"/>
    <s v="CUSTEIO/MANUTENÇÃO"/>
    <n v="2031"/>
    <n v="17000"/>
    <s v="MANUTENÇÃO DE MÁQUINAS COM FORNECIMENTO DE INSUMOS"/>
    <s v="Média"/>
  </r>
  <r>
    <s v="SEJUD"/>
    <s v="2º GRAU"/>
    <s v="CONTRATO DE GRAVAÇÃO E TRANSCRIÇÃO"/>
    <s v="SERVIÇOS DE OPERAÇÃO DE SOM E VÍDEO"/>
    <x v="0"/>
    <n v="1"/>
    <s v="CUSTEIO/MANUTENÇÃO"/>
    <n v="2031"/>
    <n v="333000"/>
    <s v="NECESSIDADE DE INCREMENTO DA FORÇA DE TRABALHO"/>
    <s v="Alta"/>
  </r>
  <r>
    <s v="SEJUD"/>
    <s v="ADMINISTRATIVO"/>
    <s v="AQUISIÇÃO DE FERRAMENTA DE PESQUISA JURÍDICA"/>
    <s v="ASSINATURA DA FERRAMENTA DE PESQUISA JURÍDICA REVISTA DOS TRIBUNAIS ONLINE E DA BIBLIOTECA DE LIVROS COMPLETA - PROVIEW"/>
    <x v="0"/>
    <n v="1"/>
    <s v="CUSTEIO/MANUTENÇÃO"/>
    <n v="2000"/>
    <n v="300000"/>
    <s v="APOIO A SERVIDORES E MAGISTRADOS"/>
    <s v="Alta"/>
  </r>
  <r>
    <s v="SEJUD"/>
    <s v="1º GRAU"/>
    <s v="CONTRATAÇÃO DE PERITOS"/>
    <s v="PAGAMENTO DO SERVIÇO DE PERITOS"/>
    <x v="0"/>
    <n v="1"/>
    <s v="Garantia dos Direitos Fundamentais"/>
    <n v="5351"/>
    <n v="1500000"/>
    <s v="AMPLIAÇÃO DO APOIO À JUSTIÇA"/>
    <s v="Alta"/>
  </r>
  <r>
    <s v="SEJUD"/>
    <s v="ADMINISTRATIVO"/>
    <s v="CONTRATO DE DIGITALIZAÇÃO"/>
    <s v="DIGITALIZAÇÃO DE PROCESSOS - TRATA-SE DE UM ÚNICO CONTRATO PARA ATENDER TODAS AS UNIDADES SOLICITANTES"/>
    <x v="0"/>
    <n v="1"/>
    <s v="CUSTEIO/MANUTENÇÃO"/>
    <n v="2000"/>
    <n v="120000"/>
    <s v="DIGITALIZAÇÃO E MIGRAÇÃO DE PROCESSOS PARA O PJE"/>
    <s v="Alta"/>
  </r>
  <r>
    <s v="SEJUD"/>
    <s v="1º GRAU"/>
    <s v="CONTRATO DE DIGITALIZAÇÃO"/>
    <s v="DIGITALIZAÇÃO DE PROCESSOS - TRATA-SE DE UM ÚNICO CONTRATO PARA ATENDER TODAS AS UNIDADES SOLICITANTES"/>
    <x v="0"/>
    <n v="1"/>
    <s v="Agilidade e Produtividade na Prestação Jurisdicional"/>
    <n v="5046"/>
    <n v="840000"/>
    <s v="DIGITALIZAÇÃO E MIGRAÇÃO DE PROCESSOS PARA O PJE"/>
    <s v="Alta"/>
  </r>
  <r>
    <s v="SEJUD"/>
    <s v="2º GRAU"/>
    <s v="CONTRATO DE DIGITALIZAÇÃO"/>
    <s v="DIGITALIZAÇÃO DE PROCESSOS - TRATA-SE DE UM ÚNICO CONTRATO PARA ATENDER TODAS AS UNIDADES SOLICITANTES"/>
    <x v="0"/>
    <n v="1"/>
    <s v="CUSTEIO/MANUTENÇÃO"/>
    <n v="2031"/>
    <n v="240000"/>
    <s v="DIGITALIZAÇÃO E MIGRAÇÃO DE PROCESSOS PARA O PJE"/>
    <s v="Alta"/>
  </r>
  <r>
    <s v="SGP"/>
    <s v="ADMINISTRATIVO"/>
    <s v="CLIPAGEM"/>
    <s v="SERVIÇOS DE CLIPPING DIGITAL DA MÍDIA IMPRESSA, TELEVISIVA, RADIOFÔNICA E ON LINE, DE MATÉRIAS_x000a_VEICULADAS NA INTERNET, EMISSORAS DE TELEVISÃO E RÁDIO, JORNAIS E REVISTAS, DE MATÉRIAS DE INTERESSE DO TRIBUNAL DE JUSTIÇA DO ESTADO DA_x000a_BAHIA COMPREENDENDO A CAPTAÇÃO, A SELEÇÃO, A COMPILAÇÃO EM BANCO DE DADOS, O ORGANIZAÇÃO, A AVALIAÇÃO E A REMESSA DAS MATÉRIAS_x000a_AO TRIBUNAL."/>
    <x v="0"/>
    <n v="1"/>
    <s v="CUSTEIO/MANUTENÇÃO"/>
    <n v="2000"/>
    <n v="30000"/>
    <s v="O SERVIÇO DE CLIPPING DE NOTÍCIAS É FUNDAMENTAL PARA AMPLIAR O ALCANCE E MEDIR A REPERCUSSÃO DAS ATIVIDADES DIÁRIAS DESENVOLVIDAS PELA ASCOM, PRINCIPALMENTE NO QUE SE REFERE AO ACOMPANHAMENTO DA DIVULGAÇÃO NOS VEÍCULOS DE IMPRENSA DOS ASSUNTOS RELACIONADOS À ATUAÇÃO DA JUSTIÇA ESTADUAL."/>
    <s v="Alta"/>
  </r>
  <r>
    <s v="SGP"/>
    <s v="ADMINISTRATIVO"/>
    <s v="ECAD"/>
    <s v="PRESTAÇÃO DE SERVIÇO DE ARRECADAÇÃO E DISTRIBUIÇÃO DOS DIREITOS AUTORAIS DO REPERTÓRIO NACIONAL E ESTRANGEIRO DA RÁDIO WEB TJBA"/>
    <x v="0"/>
    <n v="1"/>
    <s v="CUSTEIO/MANUTENÇÃO"/>
    <n v="2000"/>
    <n v="5300"/>
    <s v="PARA UMA PROGRAMAÇÃO MAIS ATRATIVA NA RÁDIO WEB, REGULARIZADA PELA RESOLUÇÃO 01/2022 É NECESSÁRIO O ECAD ATIVO"/>
    <s v="Média"/>
  </r>
  <r>
    <s v="SGP"/>
    <s v="ADMINISTRATIVO"/>
    <s v="PROPAGANDA E PUBLICIDADE INSTITUCIONAL"/>
    <s v="CONTRATAÇÃO DE AGÊNCIA DE PROPAGANDA PARA PRESTAÇÃO DE SERVIÇOS POR DEMANDA, CONSISTENTES NO ESTUDO, PLANEJAMENTO, PRODUÇÃO, VEICULAÇÃO, ALÉM DE PUBLICAÇÕES DE CONTEÚDO EM MÍDIAS TELEVISIVAS, RADIOFÔNICAS E DE WEB, DE GRANDE CIRCULAÇÃO ESTADUAL"/>
    <x v="0"/>
    <n v="1"/>
    <s v="Fortalecimento da Relação Institucional do Poder Judiciário com a Sociedade"/>
    <n v="2050"/>
    <n v="1000000"/>
    <s v="PROPAGANDA E PUBLICIDADE FAZ PARTE DO PLANEJAMENTO ESTRATÉGICO DESTA CORTE, DEVENDO SER REALIZADA PELO MENOS, 01 (UMA) AÇÃO INSTITUCIONAL UTILIZANDO PLATAFORMAS DIVERSIFICADAS. DESSA FORMA É NECESSÁRIO QUE O TJ TENHA UM CONTRATO ATIVO COM AGÊNCIA(S) DE PUBLICIDADE"/>
    <s v="Alta"/>
  </r>
  <r>
    <s v="SGP"/>
    <s v="ADMINISTRATIVO"/>
    <s v="SERVIÇO DE APOIO TÉCNICO"/>
    <s v="CONTRATAÇÃO DE EMPRESA PARA PRESTAÇÃO DE SERVIÇOS DE APOIO TÉCNICO NA ÁREA DE COMUNICAÇÃO SOCIAL, A SEREM EXECUTADOS POR PRESTADORES DE SERVIÇOS, PARA ATENDER AS NECESSIDADES DO PODER JUDICIÁRIO DO ESTADO DA BAHIA (PJBA)"/>
    <x v="0"/>
    <n v="1"/>
    <s v="Fortalecimento da Relação Institucional do Poder Judiciário com a Sociedade"/>
    <n v="5056"/>
    <n v="1150000"/>
    <s v="PARA O FUNCIONAMENTO  DA TV JUSTIÇA E RÁDIO WEB, É DE EXTREMA NECESSIDADE A CONTRATAÇÃO DE EMPRESA PARA APOIO TÉCNICO NA ÁREA DE COMUNICAÇÃO"/>
    <s v="Alta"/>
  </r>
  <r>
    <s v="SGP"/>
    <s v="ADMINISTRATIVO"/>
    <s v="CONTRATAÇÃO DE SOLUÇÃO PARA PORTAL"/>
    <s v="CONTRATAÇÃO DA FERRAMENTA DE TRADUÇÃO DE LIBRAS E VOZ PARA O PORTAL DO PJBA"/>
    <x v="0"/>
    <n v="1"/>
    <s v="CUSTEIO/MANUTENÇÃO"/>
    <n v="2000"/>
    <n v="8400"/>
    <s v="A FERRAMENTA GARANTIRÁ O PLENO ACESSO DE PESSOAS COM DEFICIÊNCIA ÀS INFORMAÇÕES PUBLICADAS PELO PODER JUDICIÁRIO DA BAHIA - TANTO NO PORTAL, DE ACESSO ABERTO AO PÚBLICO, COMO NA INTRANET, DE ACESSO EXCLUSIVO DOS SERVIDORES. "/>
    <s v="Alta"/>
  </r>
  <r>
    <s v="SGP"/>
    <s v="ADMINISTRATIVO"/>
    <s v="CONTRATAÇÃO INTERPRETE DE LIBRAS"/>
    <s v="CONTRATAÇÃO SOB DEMANDA DE EMPRESA ESPECIALIZADA NO FORNECIMENTO DE TRADUÇÃO DA LINGUA PORTUGUESA PARA A INTERPRETAÇÃO DA LÍNGUA BRASILEIRA DE SINAIS (LIBRAS) "/>
    <x v="0"/>
    <n v="1"/>
    <s v="CUSTEIO/MANUTENÇÃO"/>
    <n v="2000"/>
    <n v="105000"/>
    <s v="É DEVER LEGAL DO PODER PÚBLICO GARANTIR ÀS PESSOAS SURDAS OU COM DEFICIÊNCIA AUDITIVA O SEU EFETIVO E AMPLO ATENDIMENTO, POR MEIO DO USO E DA DIFUSÃO DA LIBRAS E DA TRADUÇÃO E DA INTERPRETAÇÃO DE LIBRAS - LÍNGUA PORTUGUESA. (DECRETO Nº 9.656, DE 27 DE DEZEMBRO DE 2018); A COMUNICAÇÃO PERMITE A CONSOLIDAÇÃO DA IDENTIDADE SURDA COMO UM MOVIMENTO POLÍTICO, SOCIAL E HISTÓRICO, SEM DISCRIMINAÇÃO E PRECONCEITO."/>
    <s v="Média"/>
  </r>
  <r>
    <s v="SGP"/>
    <s v="ADMINISTRATIVO"/>
    <s v="TRANSMISSÃO POR STREAMING"/>
    <s v="CONTRATAÇÃO DE EMPRESA ESPECIALIZADA PARA PRESTAÇÃO E EXECUÇÃO DOS SERVIÇOS DE TRANSMISSÃO POR STREAMING, SOB DEMANDA, DOS EVENTOS DO PODER JUDICIÁRIO DO ESTADO DA BAHIA, QUE OCORRERÁ NO PERÍODO DE 12 MESES, NA CAPITAL E QUANDO NECESSÁRIO, NO INTERIOR, COM FORNECIMENTO DE TODOS OS EQUIPAMENTOS E MATERIAIS NECESSÁRIOS PARA A PRESTAÇÃO DO SERVIÇO, COM A CAPTAÇÃO DA IMAGEM"/>
    <x v="0"/>
    <n v="1"/>
    <s v="Fortalecimento da Relação Institucional do Poder Judiciário com a Sociedade"/>
    <n v="5062"/>
    <n v="357000"/>
    <s v="O SERVIÇO DE TRANSMISSÃO DOS EVENTOS POR STREAMING É FUNDAMENTAL, PRINCIPALMENTE NO QUE SE REFERE ÀS MEDIDAS CAPAZES DE GARANTIR A ACESSIBILIDADE DA TRANSMISSÃO, EM TEMPO REAL, DE TODOS OS EVENTOS E SOLENIDADES REALIZADAS PELO PODER JUDICIÁRIO DO ESTADO DA BAHIA, TENDO COMO REFERÊNCIA A FORMA ATUAL DE REALIZAÇÃO DE EVENTOS EM TODO MUNDO, COMO FORMA DE ASSEGURAR O DISTANCIAMENTO SOCIAL NECESSÁRIO DURANTE O PERÍODO DE PANDEMIA. "/>
    <s v="Média"/>
  </r>
  <r>
    <s v="SGP"/>
    <s v="ADMINISTRATIVO"/>
    <s v="BANCO DE IMAGENS"/>
    <s v="AQUISIÇÃO DE LICENÇA PARA FORNECIMENTO DE BANCO DE IMAGENS"/>
    <x v="0"/>
    <n v="1"/>
    <s v="Fortalecimento da Relação Institucional do Poder Judiciário com a Sociedade"/>
    <n v="2050"/>
    <n v="14300"/>
    <s v="NECESSIDADE DO OBJETO PARA ATENDER AS DEMANDAS DAS CAMPANHAS PUBLICITÁRIAS."/>
    <s v="Média"/>
  </r>
  <r>
    <s v="SGP"/>
    <s v="ADMINISTRATIVO"/>
    <s v="FORNECIMENTO DE MATERIAIS/SERVIÇOS PARA EVENTOS"/>
    <s v="ATA DE REGISTRO DE PREÇOS PARA EVENTOS - TRATA-SE DE UM ÚNICO CONTRATO PARA ATENDER TODAS AS UNIDADES SOLICITANTES"/>
    <x v="0"/>
    <n v="1"/>
    <s v="CUSTEIO/MANUTENÇÃO"/>
    <n v="2000"/>
    <n v="500000"/>
    <s v="NECESSIDADE DE ATENDIMENTO AS SOLICITAÇÕES DE EVENTOS DEMANDADAS PELA PRESIDÊNCIA DO TJ-BA "/>
    <s v="Alta"/>
  </r>
  <r>
    <s v="SGP"/>
    <s v="1º GRAU"/>
    <s v="FORNECIMENTO DE MATERIAIS/SERVIÇOS PARA EVENTOS"/>
    <s v="ATA DE REGISTRO DE PREÇOS PARA EVENTOS - TRATA-SE DE UM ÚNICO CONTRATO PARA ATENDER TODAS AS UNIDADES SOLICITANTES"/>
    <x v="0"/>
    <n v="1"/>
    <s v="CUSTEIO/MANUTENÇÃO"/>
    <n v="2030"/>
    <n v="300000"/>
    <s v="NECESSIDADE DE ATENDIMENTO AS SOLICITAÇÕES DE EVENTOS DEMANDADAS PELA PRESIDÊNCIA DO TJ-BA "/>
    <s v="Média"/>
  </r>
  <r>
    <s v="SGP"/>
    <s v="2º GRAU"/>
    <s v="FORNECIMENTO DE MATERIAIS/SERVIÇOS PARA EVENTOS"/>
    <s v="ATA DE REGISTRO DE PREÇOS PARA EVENTOS - TRATA-SE DE UM ÚNICO CONTRATO PARA ATENDER TODAS AS UNIDADES SOLICITANTES"/>
    <x v="0"/>
    <n v="1"/>
    <s v="CUSTEIO/MANUTENÇÃO"/>
    <n v="2031"/>
    <n v="200000"/>
    <s v="NECESSIDADE DE ATENDIMENTO AS SOLICITAÇÕES DE EVENTOS DEMANDADAS PELA PRESIDÊNCIA DO TJ-BA "/>
    <s v="Média"/>
  </r>
  <r>
    <s v="SGP"/>
    <s v="ADMINISTRATIVO"/>
    <s v="CONTRATO PARA AQUISIÇÃO DE PASSAGENS AÉREAS"/>
    <s v="AQUISIÇÃO DE PASSAGENS AÉREAS - TRATA-SE DE UM ÚNICO CONTRATO PARA ATENDER TODAS AS UNIDADES SOLICITANTES"/>
    <x v="0"/>
    <n v="1"/>
    <s v="CUSTEIO/MANUTENÇÃO"/>
    <n v="2000"/>
    <n v="400000"/>
    <s v="NECESSIDADE DE FORNECIMENTO DE PASSAGENS AÉREAS PARA SERVIDORES E MAGISTRADOS."/>
    <s v="Alta"/>
  </r>
  <r>
    <s v="SGP"/>
    <s v="1º GRAU"/>
    <s v="CONTRATO PARA AQUISIÇÃO DE PASSAGENS AÉREAS"/>
    <s v="AQUISIÇÃO DE PASSAGENS AÉREAS - TRATA-SE DE UM ÚNICO CONTRATO PARA ATENDER TODAS AS UNIDADES SOLICITANTES"/>
    <x v="0"/>
    <n v="1"/>
    <s v="CUSTEIO/MANUTENÇÃO"/>
    <n v="2030"/>
    <n v="250000"/>
    <s v="NECESSIDADE DE FORNECIMENTO DE PASSAGENS AÉREAS PARA SERVIDORES E MAGISTRADOS."/>
    <s v="Média"/>
  </r>
  <r>
    <s v="SGP"/>
    <s v="2º GRAU"/>
    <s v="CONTRATO PARA AQUISIÇÃO DE PASSAGENS AÉREAS"/>
    <s v="AQUISIÇÃO DE PASSAGENS AÉREAS - TRATA-SE DE UM ÚNICO CONTRATO PARA ATENDER TODAS AS UNIDADES SOLICITANTES"/>
    <x v="0"/>
    <n v="1"/>
    <s v="CUSTEIO/MANUTENÇÃO"/>
    <n v="2031"/>
    <n v="150000"/>
    <s v="NECESSIDADE DE FORNECIMENTO DE PASSAGENS AÉREAS PARA SERVIDORES E MAGISTRADOS."/>
    <s v="Média"/>
  </r>
  <r>
    <s v="SGP"/>
    <s v="ADMINISTRATIVO"/>
    <s v="CONTRATO C28-21-S  DE CONSULTORIA EM GOVERNANÇA CORPORATIVA - LOTE 1"/>
    <s v="IMPLANTAÇÃO DO PROGRAMA DE GOVERNANÇA CORPORATIVA"/>
    <x v="0"/>
    <n v="1"/>
    <s v="Aperfeiçoamento da Gestão Administrativa e da Governança Judiciária"/>
    <n v="5064"/>
    <n v="235000"/>
    <s v="NECESSIDADE DE CONHECIMENTO AMPLO E ESPECIALIZADO EM GOVERNANÇA CORPORATIVA"/>
    <s v="Alta"/>
  </r>
  <r>
    <s v="SGP"/>
    <s v="ADMINISTRATIVO"/>
    <s v="CONTRATO C29-21-S  DE CONSULTORIA EM GOVERNANÇA CORPORATIVA - LOTE 2"/>
    <s v="IMPLANTAÇÃO DO PROGRAMA DE GOVERNANÇA CORPORATIVA"/>
    <x v="0"/>
    <n v="1"/>
    <s v="Aperfeiçoamento da Gestão Administrativa e da Governança Judiciária"/>
    <n v="5064"/>
    <n v="295000"/>
    <s v="NECESSIDADE DE CONHECIMENTO AMPLO E ESPECIALIZADO EM GOVERNANÇA CORPORATIVA"/>
    <s v="Alta"/>
  </r>
  <r>
    <s v="UNICORP"/>
    <s v="ADMINISTRATIVO"/>
    <s v="CONTRATAÇÃO DE PESSOA FÍSICA E JURÍDICA"/>
    <s v="CONTRATAÇÃO DE SEMINÁRIOS, CONGRESSOS, INSTRUTORES, PALESTRANTES E ENPRESAS ESPECIALIZADOS PARA PRESTAR SERVIÇOS DE CAPACITAÇÃO PARA UNCORP."/>
    <x v="1"/>
    <n v="50"/>
    <s v="Aperfeiçoamento da Gestão de Pessoas"/>
    <n v="3538"/>
    <n v="400000"/>
    <s v="CONTRATAÇÃO DE SERVIÇOS PARA REALIZAÇÃO DE EVENTOS DE CAPACITAÇÃO PARA MAGISTRADOS E SERVIDORES DO TJBA"/>
    <s v="Média"/>
  </r>
  <r>
    <s v="UNICORP"/>
    <s v="1º GRAU"/>
    <s v="CONTRATAÇÃO DE PESSOA FÍSICA E JURÍDICA"/>
    <s v="CONTRATAÇÃO DE SEMINÁRIOS, CONGRESSOS, INSTRUTORES, PALESTRANTES E ENPRESAS ESPECIALIZADOS PARA PRESTAR SERVIÇOS DE CAPACITAÇÃO PARA UNCORP."/>
    <x v="1"/>
    <n v="110"/>
    <s v="Aperfeiçoamento da Gestão de Pessoas"/>
    <n v="5438"/>
    <n v="1200000"/>
    <s v="CONTRATAÇÃO DE SERVIÇOS PARA REALIZAÇÃO DE EVENTOS DE CAPACITAÇÃO PARA MAGISTRADOS E SERVIDORES DO TJBA"/>
    <s v="Média"/>
  </r>
  <r>
    <s v="UNICORP"/>
    <s v="2º GRAU"/>
    <s v="CONTRATAÇÃO DE PESSOA FÍSICA E JURÍDICA"/>
    <s v="CONTRATAÇÃO DE SEMINÁRIOS, CONGRESSOS, INSTRUTORES, PALESTRANTES E ENPRESAS ESPECIALIZADOS PARA PRESTAR SERVIÇOS DE CAPACITAÇÃO PARA UNCORP."/>
    <x v="1"/>
    <n v="25"/>
    <s v="Aperfeiçoamento da Gestão de Pessoas"/>
    <n v="5439"/>
    <n v="400000"/>
    <s v="CONTRATAÇÃO DE SERVIÇOS PARA REALIZAÇÃO DE EVENTOS DE CAPACITAÇÃO PARA MAGISTRADOS E SERVIDORES DO TJBA"/>
    <s v="Média"/>
  </r>
  <r>
    <s v="DAS"/>
    <s v="ADMINISTRATIVO"/>
    <s v="CONTRATO DE PRESTAÇÃO DE SERVIÇOS DE TÉCNICO EM ENFERMAGEM"/>
    <s v="SERVIÇO DE TÉCNICO EM ENFERMAGEM"/>
    <x v="0"/>
    <n v="1"/>
    <s v="CUSTEIO/MANUTENÇÃO"/>
    <n v="2000"/>
    <n v="388107"/>
    <s v="APOIO AOS ENFERMEIROS E MÉDICOS QUE ATUAM NAS UNIDADES DO PRONTO-ATENDIMENTO NO FÓRUM RUY BARBOSA, PRÉDIO PRINCIPAL TJ E CENTRO DE MATERAIS E ESTERILIZAÇÃO"/>
    <s v="Alta"/>
  </r>
  <r>
    <s v="DAS"/>
    <s v="ADMINISTRATIVO"/>
    <s v="CONTRATO DE PRESTAÇÃO DE SERVIÇOS DE AUXILIARES E TÉCNICOS EM SAÚDE BUCAL."/>
    <s v="SERVIÇO DE AUXILIAR E TÉCNICO EM SAÚDE BUCAL."/>
    <x v="0"/>
    <n v="1"/>
    <s v="CUSTEIO/MANUTENÇÃO"/>
    <n v="2000"/>
    <n v="418510"/>
    <s v="SERVIÇO DE PRESTAÇÃO CONTINUADA NAS UNIDADES DO CENTRO ODONTOLÓGICO."/>
    <s v="Média"/>
  </r>
  <r>
    <s v="DAS"/>
    <s v="ADMINISTRATIVO"/>
    <s v="CONTRATO DE  ABASTECIMENTO DE OXIGÊNIO E DE AR COMPRIMIDO MEDICINAL"/>
    <s v="SERVIÇO DE ABASTECIMENTO DE OXIGÊNIO E DE AR COMPRIMIDO MEDICINAL, COM EMPRÉSTIMO GRATUITO DE CILINDROS, EM REGIME DE COMODATO."/>
    <x v="0"/>
    <n v="1"/>
    <s v="CUSTEIO/MANUTENÇÃO"/>
    <n v="2000"/>
    <n v="13000"/>
    <s v="NECESSIDADE DE PRESTAÇÃO DE SERVIÇO PARA SUPORTE VENTILATÓRIO E ATENDIMENTO À PACIENTES."/>
    <s v="Alta"/>
  </r>
  <r>
    <s v="DAS"/>
    <s v="ADMINISTRATIVO"/>
    <s v="CONTRATO PARA  COLETA, TRANSPORTE E TRATAMENTO DE RESÍDUOS DOS SERVIÇOS DE SAÚDE – LIXO HOSPITALAR"/>
    <s v="SERVIÇO DE COLETA, TRANSPORTE E TRATAMENTO DE RESÍDUOS SÓLIDOS DE SAÚDE DAS UNIDADES DE PRONTO-ATENDIMENTO E CENTRO ODONTOLÓGICO."/>
    <x v="0"/>
    <n v="1"/>
    <s v="CUSTEIO/MANUTENÇÃO"/>
    <n v="2000"/>
    <n v="2000"/>
    <s v="NECESSIDADE DE COLETA DE RESÍDUOS QUE PRECISAM DE TRATAMENTO ESPECIAL."/>
    <s v="Alta"/>
  </r>
  <r>
    <s v="DAS"/>
    <s v="ADMINISTRATIVO"/>
    <s v="CONSULTORIA EM SEGURANÇA DO TRABALHO"/>
    <s v="TRABALHO VISANDO A ELABORAÇÃO DE PROGRAMA DE GERENCIAMENTO DE RISCOS OCUPACIONAIS, DAS UNIDADES DE ENTRÂNCIA FINAL DO PODER JUDICIÁRIO DO ESTADO DA BAHIA."/>
    <x v="1"/>
    <n v="6"/>
    <s v="CUSTEIO/MANUTENÇÃO"/>
    <n v="2000"/>
    <n v="301592"/>
    <s v="PARA O LANÇAMENTO DO EVENTO S-2240 DO E-SOCIAL E DO PLANO ESTRATÉGICO DO PJBA."/>
    <s v="Alta"/>
  </r>
  <r>
    <s v="DAS"/>
    <s v="ADMINISTRATIVO"/>
    <s v="MANUTENÇÃO DE PREVENTIVA E CORRETIVA EM EQUIPAMENTOS ODONTOLÓGICOS, MÉDICOS E FISIOTERÁPICOS"/>
    <s v="PRESTAÇÃO DE SERVIÇOS DE MANUTENÇÃO DE PREVENTIVA E CORRETIVA EM EQUIPAMENTOS ODONTOLÓGICOS, MÉDICOS E FISIOTERÁPICOS, COM SUBSTITUIÇÃO DE PEÇAS"/>
    <x v="0"/>
    <n v="1"/>
    <s v="CUSTEIO/MANUTENÇÃO"/>
    <n v="2000"/>
    <n v="379048"/>
    <s v="PROLONGAR A DURABILIDADE DOS EQUIPAMENTOS MÉDICOS, FISIOTERÁPICOS E ODONTOLÓGICOS A SER GARANTIDA PELA MANUTENÇÃO PREVENTIVA E CORRETIVA DOS MESMOS, PROLONGANDO SUA  VIDA ÚTIL DESTES."/>
    <s v="Média"/>
  </r>
  <r>
    <s v="DAS"/>
    <s v="ADMINISTRATIVO"/>
    <s v="LOCAÇÃO DE AMBULÂNCIAS TIPO UTI MÓVEL"/>
    <s v="LOCAÇÃO DE AMBULÂNCIA PARA EVENTOS DO PJBA."/>
    <x v="0"/>
    <n v="1"/>
    <s v="CUSTEIO/MANUTENÇÃO"/>
    <n v="2000"/>
    <n v="162500"/>
    <s v="CONTRATAÇÃO DE EMPRESA ESPECIALIZADA EM SERVIÇOS DE LOCAÇÃO DE AMBULÂNCIAS TIPO UTI MÓVEL – UNIDADE DE SUPORTE AVANÇADO, COM EQUIPE COMPLETA DE MÉDICO, ENFERMEIRO E MOTORISTA SOCORRISTA, PARA ATUAR NOS EVENTOS DO PJBA."/>
    <s v="Média"/>
  </r>
  <r>
    <s v="DAS"/>
    <s v="1º GRAU"/>
    <s v="EXAMES DE INVESTIGAÇÃO DE PATERNIDADE E VÍNCULO GENÉTICO – DNA"/>
    <s v="SERVIÇO DE REALIZAÇÃO DE EXAMES DE INVESTIGAÇÃO DE PATERNIDADE E VÍNCULO GENÉTICO – EXAMES DE DNA “IN VIVO E POST MORTEM”"/>
    <x v="0"/>
    <n v="1"/>
    <s v="Garantia dos Direitos Fundamentais"/>
    <n v="5045"/>
    <n v="524965"/>
    <s v="AMPLIAÇÃO DO SERVIÇO DE APOIO À JUSTIÇA."/>
    <s v="Alta"/>
  </r>
  <r>
    <s v="DSP"/>
    <s v="ADMINISTRATIVO"/>
    <s v="MATERIAL DE EXPEDIENTE / ESCRITÓRIO"/>
    <s v="AQUISIÇÃO DE PAPEL ATRAVÉS DE ATA DE REGISTRO DE PREÇOS P/ AS UNIDADES JUDICIÁRIAS DA CAPITAL E INTERIOR - TRATA-SE DE 20.000 rs PARA ATENDER A TODAS AS UNIDADES JUDICIÁRIAS"/>
    <x v="2"/>
    <n v="20000"/>
    <s v="CUSTEIO/MANUTENÇÃO"/>
    <n v="2000"/>
    <n v="84780"/>
    <s v="AQUISIÇÃO DE MATERIAIS VISANDO O RESSUPRIMENTO P/ ATENDER ÀS DIVERSAS UNIDADES JUDICIAIS E ADMINISTRATIVAS "/>
    <s v="Alta"/>
  </r>
  <r>
    <s v="DSP"/>
    <s v="1º GRAU"/>
    <s v="MATERIAL DE EXPEDIENTE / ESCRITÓRIO"/>
    <s v="AQUISIÇÃO DE PAPEL ATRAVÉS DE ATA DE REGISTRO DE PREÇOS P/ AS UNIDADES JUDICIÁRIAS DA CAPITAL E INTERIOR - TRATA-SE DE 20.000 rs PARA ATENDER A TODAS AS UNIDADES JUDICIÁRIAS"/>
    <x v="2"/>
    <n v="20000"/>
    <s v="CUSTEIO/MANUTENÇÃO"/>
    <n v="2030"/>
    <n v="169560"/>
    <s v="AQUISIÇÃO DE MATERIAIS VISANDO O RESSUPRIMENTO P/ ATENDER ÀS DIVERSAS UNIDADES JUDICIAIS E ADMINISTRATIVAS "/>
    <s v="Alta"/>
  </r>
  <r>
    <s v="DSP"/>
    <s v="2º GRAU"/>
    <s v="MATERIAL DE EXPEDIENTE / ESCRITÓRIO"/>
    <s v="AQUISIÇÃO DE PAPEL ATRAVÉS DE ATA DE REGISTRO DE PREÇOS P/ AS UNIDADES JUDICIÁRIAS DA CAPITAL E INTERIOR - TRATA-SE DE 20.000 rs PARA ATENDER A TODAS AS UNIDADES JUDICIÁRIAS"/>
    <x v="2"/>
    <n v="20000"/>
    <s v="CUSTEIO/MANUTENÇÃO"/>
    <n v="2031"/>
    <n v="28260"/>
    <s v="AQUISIÇÃO DE MATERIAIS VISANDO O RESSUPRIMENTO P/ ATENDER ÀS DIVERSAS UNIDADES JUDICIAIS E ADMINISTRATIVAS "/>
    <s v="Alta"/>
  </r>
  <r>
    <s v="DSP"/>
    <s v="ADMINISTRATIVO"/>
    <s v="MATERIAL DE EXPEDIENTE / ESCRITÓRIO"/>
    <s v="AQUISIÇÃO DE COPOS DESCARTÁVEIS ATRAVÉS DE ATA DE REGISTRO DE PREÇOS P/ AS UNIDADES JUDICIÁRIAS DA CAPITAL E INTERIOR - TRATA-SE DE 20.000 pct PARA ATENDER A TODAS AS UNIDADES JUDICIÁRIAS"/>
    <x v="3"/>
    <n v="20000"/>
    <s v="CUSTEIO/MANUTENÇÃO"/>
    <n v="2000"/>
    <n v="17898"/>
    <s v="AQUISIÇÃO DE MATERIAIS VISANDO O RESSUPRIMENTO P/ ATENDER ÀS DIVERSAS UNIDADES JUDICIAIS E ADMINISTRATIVAS "/>
    <s v="Média"/>
  </r>
  <r>
    <s v="DSP"/>
    <s v="1º GRAU"/>
    <s v="MATERIAL DE EXPEDIENTE / ESCRITÓRIO"/>
    <s v="AQUISIÇÃO DE COPOS DESCARTÁVEIS ATRAVÉS DE ATA DE REGISTRO DE PREÇOS P/ AS UNIDADES JUDICIÁRIAS DA CAPITAL E INTERIOR - TRATA-SE DE 20.000 pct PARA ATENDER A TODAS AS UNIDADES JUDICIÁRIAS"/>
    <x v="3"/>
    <n v="20000"/>
    <s v="CUSTEIO/MANUTENÇÃO"/>
    <n v="2030"/>
    <n v="35796"/>
    <s v="AQUISIÇÃO DE MATERIAIS VISANDO O RESSUPRIMENTO P/ ATENDER ÀS DIVERSAS UNIDADES JUDICIAIS E ADMINISTRATIVAS "/>
    <s v="Média"/>
  </r>
  <r>
    <s v="DSP"/>
    <s v="2º GRAU"/>
    <s v="MATERIAL DE EXPEDIENTE / ESCRITÓRIO"/>
    <s v="AQUISIÇÃO DE COPOS DESCARTÁVEIS ATRAVÉS DE ATA DE REGISTRO DE PREÇOS P/ AS UNIDADES JUDICIÁRIAS DA CAPITAL E INTERIOR - TRATA-SE DE 20.000 pct PARA ATENDER A TODAS AS UNIDADES JUDICIÁRIAS"/>
    <x v="3"/>
    <n v="20000"/>
    <s v="CUSTEIO/MANUTENÇÃO"/>
    <n v="2031"/>
    <n v="5966"/>
    <s v="AQUISIÇÃO DE MATERIAIS VISANDO O RESSUPRIMENTO P/ ATENDER ÀS DIVERSAS UNIDADES JUDICIAIS E ADMINISTRATIVAS "/>
    <s v="Média"/>
  </r>
  <r>
    <s v="DSP"/>
    <s v="ADMINISTRATIVO"/>
    <s v="MATERIAL DE EXPEDIENTE / ESCRITÓRIO"/>
    <s v="AQUISIÇÃO DE CAIXA ARQUIVO ATRAVÉS DE ATA DE REGISTRO DE PREÇOS P/ AS UNIDADES JUDICIÁRIAS DA CAPITAL E INTERIOR - TRATA-SE DE 20.000 un. PARA ATENDER A TODAS AS UNIDADES JUDICIÁRIAS"/>
    <x v="4"/>
    <n v="50000"/>
    <s v="CUSTEIO/MANUTENÇÃO"/>
    <n v="2000"/>
    <n v="40572"/>
    <s v="AQUISIÇÃO DE MATERIAIS VISANDO O RESSUPRIMENTO P/ ATENDER ÀS DIVERSAS UNIDADES JUDICIAIS E ADMINISTRATIVAS "/>
    <s v="Média"/>
  </r>
  <r>
    <s v="DSP"/>
    <s v="1º GRAU"/>
    <s v="MATERIAL DE EXPEDIENTE / ESCRITÓRIO"/>
    <s v="AQUISIÇÃO DE CAIXA ARQUIVO ATRAVÉS DE ATA DE REGISTRO DE PREÇOS P/ AS UNIDADES JUDICIÁRIAS DA CAPITAL E INTERIOR - TRATA-SE DE 20.000 un. PARA ATENDER A TODAS AS UNIDADES JUDICIÁRIAS"/>
    <x v="4"/>
    <n v="50000"/>
    <s v="CUSTEIO/MANUTENÇÃO"/>
    <n v="2030"/>
    <n v="80550"/>
    <s v="AQUISIÇÃO DE MATERIAIS VISANDO O RESSUPRIMENTO P/ ATENDER ÀS DIVERSAS UNIDADES JUDICIAIS E ADMINISTRATIVAS "/>
    <s v="Média"/>
  </r>
  <r>
    <s v="DSP"/>
    <s v="2º GRAU"/>
    <s v="MATERIAL DE EXPEDIENTE / ESCRITÓRIO"/>
    <s v="AQUISIÇÃO DE CAIXA ARQUIVO ATRAVÉS DE ATA DE REGISTRO DE PREÇOS P/ AS UNIDADES JUDICIÁRIAS DA CAPITAL E INTERIOR - TRATA-SE DE 20.000 un. PARA ATENDER A TODAS AS UNIDADES JUDICIÁRIAS"/>
    <x v="4"/>
    <n v="50000"/>
    <s v="CUSTEIO/MANUTENÇÃO"/>
    <n v="2031"/>
    <n v="13128"/>
    <s v="AQUISIÇÃO DE MATERIAIS VISANDO O RESSUPRIMENTO P/ ATENDER ÀS DIVERSAS UNIDADES JUDICIAIS E ADMINISTRATIVAS "/>
    <s v="Média"/>
  </r>
  <r>
    <s v="DSP"/>
    <s v="ADMINISTRATIVO"/>
    <s v="MATERIAL DE EXPEDIENTE / ESCRITÓRIO"/>
    <s v="AQUISIÇÃO DE ETIQUETA ATRAVÉS DE ATA DE REGISTRO DE PREÇOS P/ AS UNIDADES JUDICIÁRIAS DA CAPITAL E INTERIOR - TRATA-SE DE 300 pcts. PARA ATENDER A TODAS AS UNIDADES JUDICIÁRIAS"/>
    <x v="3"/>
    <n v="300"/>
    <s v="CUSTEIO/MANUTENÇÃO"/>
    <n v="2000"/>
    <n v="2270.6999999999998"/>
    <s v="AQUISIÇÃO DE MATERIAIS VISANDO O RESSUPRIMENTO P/ ATENDER ÀS DIVERSAS UNIDADES JUDICIAIS E ADMINISTRATIVAS "/>
    <s v="Baixa"/>
  </r>
  <r>
    <s v="DSP"/>
    <s v="1º GRAU"/>
    <s v="MATERIAL DE EXPEDIENTE / ESCRITÓRIO"/>
    <s v="AQUISIÇÃO DE ETIQUETA ATRAVÉS DE ATA DE REGISTRO DE PREÇOS P/ AS UNIDADES JUDICIÁRIAS DA CAPITAL E INTERIOR - TRATA-SE DE 300 pcts. PARA ATENDER A TODAS AS UNIDADES JUDICIÁRIAS"/>
    <x v="3"/>
    <n v="300"/>
    <s v="CUSTEIO/MANUTENÇÃO"/>
    <n v="2030"/>
    <n v="4541.3999999999996"/>
    <s v="AQUISIÇÃO DE MATERIAIS VISANDO O RESSUPRIMENTO P/ ATENDER ÀS DIVERSAS UNIDADES JUDICIAIS E ADMINISTRATIVAS "/>
    <s v="Baixa"/>
  </r>
  <r>
    <s v="DSP"/>
    <s v="2º GRAU"/>
    <s v="MATERIAL DE EXPEDIENTE / ESCRITÓRIO"/>
    <s v="AQUISIÇÃO DE ETIQUETA ATRAVÉS DE ATA DE REGISTRO DE PREÇOS P/ AS UNIDADES JUDICIÁRIAS DA CAPITAL E INTERIOR - TRATA-SE DE 300 pcts. PARA ATENDER A TODAS AS UNIDADES JUDICIÁRIAS"/>
    <x v="3"/>
    <n v="300"/>
    <s v="CUSTEIO/MANUTENÇÃO"/>
    <n v="2031"/>
    <n v="756.9"/>
    <s v="AQUISIÇÃO DE MATERIAIS VISANDO O RESSUPRIMENTO P/ ATENDER ÀS DIVERSAS UNIDADES JUDICIAIS E ADMINISTRATIVAS "/>
    <s v="Baixa"/>
  </r>
  <r>
    <s v="DSP"/>
    <s v="ADMINISTRATIVO"/>
    <s v="MATERIAL DE EXPEDIENTE / ESCRITÓRIO"/>
    <s v="AQUISIÇÃO DE BLOCO AUTOADESIVO E PORTA DOCUMENTOS ATRAVÉS DE ATA DE REGISTRO DE PREÇOS P/ AS UNIDADES JUDICIÁRIAS DA CAPITAL E INTERIOR - TRATA-SE DE 1250 pcts. PARA ATENDER A TODAS AS UNIDADES JUDICIÁRIAS"/>
    <x v="3"/>
    <n v="1250"/>
    <s v="CUSTEIO/MANUTENÇÃO"/>
    <n v="2000"/>
    <n v="2018"/>
    <s v="AQUISIÇÃO DE MATERIAIS VISANDO O RESSUPRIMENTO P/ ATENDER ÀS DIVERSAS UNIDADES JUDICIAIS E ADMINISTRATIVAS "/>
    <s v="Baixa"/>
  </r>
  <r>
    <s v="DSP"/>
    <s v="1º GRAU"/>
    <s v="MATERIAL DE EXPEDIENTE / ESCRITÓRIO"/>
    <s v="AQUISIÇÃO DE BLOCO AUTOADESIVO E PORTA DOCUMENTOS ATRAVÉS DE ATA DE REGISTRO DE PREÇOS P/ AS UNIDADES JUDICIÁRIAS DA CAPITAL E INTERIOR - TRATA-SE DE 1250 pcts. PARA ATENDER A TODAS AS UNIDADES JUDICIÁRIAS"/>
    <x v="3"/>
    <n v="1250"/>
    <s v="CUSTEIO/MANUTENÇÃO"/>
    <n v="2030"/>
    <n v="4036.5"/>
    <s v="AQUISIÇÃO DE MATERIAIS VISANDO O RESSUPRIMENTO P/ ATENDER ÀS DIVERSAS UNIDADES JUDICIAIS E ADMINISTRATIVAS "/>
    <s v="Baixa"/>
  </r>
  <r>
    <s v="DSP"/>
    <s v="2º GRAU"/>
    <s v="MATERIAL DE EXPEDIENTE / ESCRITÓRIO"/>
    <s v="AQUISIÇÃO DE BLOCO AUTOADESIVO E PORTA DOCUMENTOS ATRAVÉS DE ATA DE REGISTRO DE PREÇOS P/ AS UNIDADES JUDICIÁRIAS DA CAPITAL E INTERIOR - TRATA-SE DE 1250 pcts. PARA ATENDER A TODAS AS UNIDADES JUDICIÁRIAS"/>
    <x v="3"/>
    <n v="1250"/>
    <s v="CUSTEIO/MANUTENÇÃO"/>
    <n v="2031"/>
    <n v="673"/>
    <s v="AQUISIÇÃO DE MATERIAIS VISANDO O RESSUPRIMENTO P/ ATENDER ÀS DIVERSAS UNIDADES JUDICIAIS E ADMINISTRATIVAS "/>
    <s v="Baixa"/>
  </r>
  <r>
    <s v="DSP"/>
    <s v="ADMINISTRATIVO"/>
    <s v="MATERIAL DE EXPEDIENTE / ESCRITÓRIO"/>
    <s v="AQUISIÇÃO DE PASTAS, PRANCHETA E REGISTRADOR A/Z ATRAVÉS DE ATA DE REGISTRO DE PREÇOS P/ AS UNIDADES JUDICIÁRIAS DA CAPITAL E INTERIOR - TRATA-SE DE 37.523 uns. PARA ATENDER A TODAS AS UNIDADES JUDICIÁRIAS"/>
    <x v="1"/>
    <n v="37523"/>
    <s v="CUSTEIO/MANUTENÇÃO"/>
    <n v="2000"/>
    <n v="49475"/>
    <s v="AQUISIÇÃO DE MATERIAIS VISANDO O RESSUPRIMENTO P/ ATENDER ÀS DIVERSAS UNIDADES JUDICIAIS E ADMINISTRATIVAS "/>
    <s v="Baixa"/>
  </r>
  <r>
    <s v="DSP"/>
    <s v="1º GRAU"/>
    <s v="MATERIAL DE EXPEDIENTE / ESCRITÓRIO"/>
    <s v="AQUISIÇÃO DE PASTAS, PRANCHETA E REGISTRADOR A/Z ATRAVÉS DE ATA DE REGISTRO DE PREÇOS P/ AS UNIDADES JUDICIÁRIAS DA CAPITAL E INTERIOR - TRATA-SE DE 37.523 uns. PARA ATENDER A TODAS AS UNIDADES JUDICIÁRIAS"/>
    <x v="1"/>
    <n v="37523"/>
    <s v="CUSTEIO/MANUTENÇÃO"/>
    <n v="2030"/>
    <n v="98950"/>
    <s v="AQUISIÇÃO DE MATERIAIS VISANDO O RESSUPRIMENTO P/ ATENDER ÀS DIVERSAS UNIDADES JUDICIAIS E ADMINISTRATIVAS "/>
    <s v="Baixa"/>
  </r>
  <r>
    <s v="DSP"/>
    <s v="2º GRAU"/>
    <s v="MATERIAL DE EXPEDIENTE / ESCRITÓRIO"/>
    <s v="AQUISIÇÃO DE PASTAS, PRANCHETA E REGISTRADOR A/Z ATRAVÉS DE ATA DE REGISTRO DE PREÇOS P/ AS UNIDADES JUDICIÁRIAS DA CAPITAL E INTERIOR - TRATA-SE DE 37.523 uns. PARA ATENDER A TODAS AS UNIDADES JUDICIÁRIAS"/>
    <x v="1"/>
    <n v="37523"/>
    <s v="CUSTEIO/MANUTENÇÃO"/>
    <n v="2031"/>
    <n v="16491.939999999999"/>
    <s v="AQUISIÇÃO DE MATERIAIS VISANDO O RESSUPRIMENTO P/ ATENDER ÀS DIVERSAS UNIDADES JUDICIAIS E ADMINISTRATIVAS "/>
    <s v="Baixa"/>
  </r>
  <r>
    <s v="DSP"/>
    <s v="ADMINISTRATIVO"/>
    <s v="MATERIAL DE EXPEDIENTE / ESCRITÓRIO"/>
    <s v="AQUISIÇÃO DE MATERIAIS DE EXPEDIENTE DIVERSOS ATRAVÉS DE ATA DE REGISTRO DE PREÇOS P/ AS UNIDADES JUDICIÁRIAS DA CAPITAL E INTERIOR"/>
    <x v="5"/>
    <n v="1"/>
    <s v="CUSTEIO/MANUTENÇÃO"/>
    <n v="2000"/>
    <n v="346844.65"/>
    <s v="AQUISIÇÃO DE MATERIAIS VISANDO O RESSUPRIMENTO P/ ATENDER ÀS DIVERSAS UNIDADES JUDICIAIS E ADMINISTRATIVAS "/>
    <s v="Média"/>
  </r>
  <r>
    <s v="DSP"/>
    <s v="1º GRAU"/>
    <s v="MATERIAL DE EXPEDIENTE / ESCRITÓRIO"/>
    <s v="AQUISIÇÃO DE MATERIAIS DE EXPEDIENTE DIVERSOS ATRAVÉS DE ATA DE REGISTRO DE PREÇOS P/ AS UNIDADES JUDICIÁRIAS DA CAPITAL E INTERIOR"/>
    <x v="5"/>
    <n v="1"/>
    <s v="CUSTEIO/MANUTENÇÃO"/>
    <n v="2030"/>
    <n v="693689.3"/>
    <s v="AQUISIÇÃO DE MATERIAIS VISANDO O RESSUPRIMENTO P/ ATENDER ÀS DIVERSAS UNIDADES JUDICIAIS E ADMINISTRATIVAS "/>
    <s v="Média"/>
  </r>
  <r>
    <s v="DSP"/>
    <s v="2º GRAU"/>
    <s v="MATERIAL DE EXPEDIENTE / ESCRITÓRIO"/>
    <s v="AQUISIÇÃO DE MATERIAIS DE EXPEDIENTE DIVERSOS ATRAVÉS DE ATA DE REGISTRO DE PREÇOS P/ AS UNIDADES JUDICIÁRIAS DA CAPITAL E INTERIOR"/>
    <x v="5"/>
    <n v="1"/>
    <s v="CUSTEIO/MANUTENÇÃO"/>
    <n v="2031"/>
    <n v="115614.88"/>
    <s v="AQUISIÇÃO DE MATERIAIS VISANDO O RESSUPRIMENTO P/ ATENDER ÀS DIVERSAS UNIDADES JUDICIAIS E ADMINISTRATIVAS "/>
    <s v="Média"/>
  </r>
  <r>
    <s v="DSP"/>
    <s v="ADMINISTRATIVO"/>
    <s v="MATERIAL DE EXPEDIENTE / ESCRITÓRIO"/>
    <s v="AQUISIÇÃO DE PILHA ATRAVÉS DE ATA DE REGISTRO DE PREÇOS P/ AS UNIDADES JUDICIÁRIAS DA CAPITAL E INTERIOR"/>
    <x v="3"/>
    <n v="2200"/>
    <s v="CUSTEIO/MANUTENÇÃO"/>
    <n v="2000"/>
    <n v="6448"/>
    <s v="AQUISIÇÃO DE MATERIAIS VISANDO O RESSUPRIMENTO P/ ATENDER ÀS DIVERSAS UNIDADES JUDICIAIS E ADMINISTRATIVAS "/>
    <s v="Média"/>
  </r>
  <r>
    <s v="DSP"/>
    <s v="ADMINISTRATIVO"/>
    <s v="MATERIAL DE EXPEDIENTE / ESCRITÓRIO"/>
    <s v="AQUISIÇÃO DE CAIXA DE PAPELÃO ATRAVÉS DE ATA DE REGISTRO DE PREÇOS P/ AS UNIDADES JUDICIÁRIAS DA CAPITAL E INTERIOR"/>
    <x v="1"/>
    <n v="6500"/>
    <s v="CUSTEIO/MANUTENÇÃO"/>
    <n v="2000"/>
    <n v="41543"/>
    <s v="AQUISIÇÃO DE MATERIAIS VISANDO O RESSUPRIMENTO DO ALMOXARIFADO P/ ATENDER ÀS DIVERSAS UNIDADES JUDICIAIS E ADMINISTRATIVAS "/>
    <s v="Média"/>
  </r>
  <r>
    <s v="DSP"/>
    <s v="ADMINISTRATIVO"/>
    <s v="MATERIAL DE EXPEDIENTE / ESCRITÓRIO"/>
    <s v="AQUISIÇÃO DE CANETA ATRAVÉS DE ATA DE REGISTRO DE PREÇOS P/ AS UNIDADES JUDICIÁRIAS DA CAPITAL E INTERIOR - TRATA-SE DE 20.000 uns. PARA ATENDER A TODAS AS UNIDADES JUDICIÁRIAS"/>
    <x v="1"/>
    <n v="20000"/>
    <s v="CUSTEIO/MANUTENÇÃO"/>
    <n v="2000"/>
    <n v="3780"/>
    <s v="AQUISIÇÃO DE MATERIAIS VISANDO O RESSUPRIMENTO P/ ATENDER ÀS DIVERSAS UNIDADES JUDICIAIS E ADMINISTRATIVAS "/>
    <s v="Baixa"/>
  </r>
  <r>
    <s v="DSP"/>
    <s v="1º GRAU"/>
    <s v="MATERIAL DE EXPEDIENTE / ESCRITÓRIO"/>
    <s v="AQUISIÇÃO DE CANETA ATRAVÉS DE ATA DE REGISTRO DE PREÇOS P/ AS UNIDADES JUDICIÁRIAS DA CAPITAL E INTERIOR - TRATA-SE DE 20.000 uns. PARA ATENDER A TODAS AS UNIDADES JUDICIÁRIAS"/>
    <x v="1"/>
    <n v="20000"/>
    <s v="CUSTEIO/MANUTENÇÃO"/>
    <n v="2030"/>
    <n v="7560"/>
    <s v="AQUISIÇÃO DE MATERIAIS VISANDO O RESSUPRIMENTO P/ ATENDER ÀS DIVERSAS UNIDADES JUDICIAIS E ADMINISTRATIVAS "/>
    <s v="Baixa"/>
  </r>
  <r>
    <s v="DSP"/>
    <s v="2º GRAU"/>
    <s v="MATERIAL DE EXPEDIENTE / ESCRITÓRIO"/>
    <s v="AQUISIÇÃO DE CANETA ATRAVÉS DE ATA DE REGISTRO DE PREÇOS P/ AS UNIDADES JUDICIÁRIAS DA CAPITAL E INTERIOR - TRATA-SE DE 20.000 uns. PARA ATENDER A TODAS AS UNIDADES JUDICIÁRIAS"/>
    <x v="1"/>
    <n v="20000"/>
    <s v="CUSTEIO/MANUTENÇÃO"/>
    <n v="2031"/>
    <n v="1260"/>
    <s v="AQUISIÇÃO DE MATERIAIS VISANDO O RESSUPRIMENTO P/ ATENDER ÀS DIVERSAS UNIDADES JUDICIAIS E ADMINISTRATIVAS "/>
    <s v="Baixa"/>
  </r>
  <r>
    <s v="DSP"/>
    <s v="ADMINISTRATIVO"/>
    <s v="MATERIAL DE EXPEDIENTE / ESCRITÓRIO"/>
    <s v="AQUISIÇÃO DE LACRE SEGURANÇA ATRAVÉS DE ATA DE REGISTRO DE PREÇOS P/ AS UNIDADES JUDICIÁRIAS DA CAPITAL E INTERIOR"/>
    <x v="1"/>
    <n v="30000"/>
    <s v="CUSTEIO/MANUTENÇÃO"/>
    <n v="2000"/>
    <n v="4800"/>
    <s v="AQUISIÇÃO DE MATERIAIS VISANDO O RESSUPRIMENTO P/  ATENDER A UNIDADE DO NÚCLEO DE DOCUMENTAÇÃO "/>
    <s v="Alta"/>
  </r>
  <r>
    <s v="DSP"/>
    <s v="ADMINISTRATIVO"/>
    <s v="MATERIAL DE EXPEDIENTE / ESCRITÓRIO"/>
    <s v="AQUISIÇÃO DE CINTA ELÁSTICA ATRAVÉS DE ATA DE REGISTRO DE PREÇOS P/ AS UNIDADES JUDICIÁRIAS DA CAPITAL E INTERIOR - TRATA-SE DE 15.000 uns. PARA ATENDER A TODAS AS UNIDADES JUDICIÁRIAS"/>
    <x v="1"/>
    <n v="15000"/>
    <s v="CUSTEIO/MANUTENÇÃO"/>
    <n v="2000"/>
    <n v="2700"/>
    <s v="AQUISIÇÃO DE MATERIAIS VISANDO O RESSUPRIMENTO P/ ATENDER ÀS DIVERSAS UNIDADES JUDICIAIS E ADMINISTRATIVAS "/>
    <s v="Baixa"/>
  </r>
  <r>
    <s v="DSP"/>
    <s v="1º GRAU"/>
    <s v="MATERIAL DE EXPEDIENTE / ESCRITÓRIO"/>
    <s v="AQUISIÇÃO DE CINTA ELÁSTICA ATRAVÉS DE ATA DE REGISTRO DE PREÇOS P/ AS UNIDADES JUDICIÁRIAS DA CAPITAL E INTERIOR - TRATA-SE DE 15.000 uns. PARA ATENDER A TODAS AS UNIDADES JUDICIÁRIAS"/>
    <x v="1"/>
    <n v="15000"/>
    <s v="CUSTEIO/MANUTENÇÃO"/>
    <n v="2030"/>
    <n v="5400"/>
    <s v="AQUISIÇÃO DE MATERIAIS VISANDO O RESSUPRIMENTO P/ ATENDER ÀS DIVERSAS UNIDADES JUDICIAIS E ADMINISTRATIVAS "/>
    <s v="Baixa"/>
  </r>
  <r>
    <s v="DSP"/>
    <s v="2º GRAU"/>
    <s v="MATERIAL DE EXPEDIENTE / ESCRITÓRIO"/>
    <s v="AQUISIÇÃO DE CINTA ELÁSTICA ATRAVÉS DE ATA DE REGISTRO DE PREÇOS P/ AS UNIDADES JUDICIÁRIAS DA CAPITAL E INTERIOR - TRATA-SE DE 15.000 uns. PARA ATENDER A TODAS AS UNIDADES JUDICIÁRIAS"/>
    <x v="1"/>
    <n v="15000"/>
    <s v="CUSTEIO/MANUTENÇÃO"/>
    <n v="2031"/>
    <n v="900"/>
    <s v="AQUISIÇÃO DE MATERIAIS VISANDO O RESSUPRIMENTO P/ ATENDER ÀS DIVERSAS UNIDADES JUDICIAIS E ADMINISTRATIVAS "/>
    <s v="Baixa"/>
  </r>
  <r>
    <s v="DSP"/>
    <s v="ADMINISTRATIVO"/>
    <s v="MATERIAL DE EXPEDIENTE / ESCRITÓRIO"/>
    <s v="AQUISIÇÃO DE GARRAFA TÉRMICA ATRAVÉS DE ATA DE REGISTRO DE PREÇOS P/ AS UNIDADES JUDICIÁRIAS DA CAPITAL E INTERIOR - TRATA-SE DE 450 uns. PARA ATENDER A TODAS AS UNIDADES JUDICIÁRIAS"/>
    <x v="1"/>
    <n v="450"/>
    <s v="CUSTEIO/MANUTENÇÃO"/>
    <n v="2000"/>
    <n v="3630"/>
    <s v="AQUISIÇÃO DE MATERIAIS VISANDO O RESSUPRIMENTO P/ ATENDER ÀS DIVERSAS UNIDADES JUDICIAIS E ADMINISTRATIVAS "/>
    <s v="Baixa"/>
  </r>
  <r>
    <s v="DSP"/>
    <s v="1º GRAU"/>
    <s v="MATERIAL DE EXPEDIENTE / ESCRITÓRIO"/>
    <s v="AQUISIÇÃO DE GARRAFA TÉRMICA ATRAVÉS DE ATA DE REGISTRO DE PREÇOS P/ AS UNIDADES JUDICIÁRIAS DA CAPITAL E INTERIOR - TRATA-SE DE 450 uns. PARA ATENDER A TODAS AS UNIDADES JUDICIÁRIAS"/>
    <x v="1"/>
    <n v="450"/>
    <s v="CUSTEIO/MANUTENÇÃO"/>
    <n v="2030"/>
    <n v="7260"/>
    <s v="AQUISIÇÃO DE MATERIAIS VISANDO O RESSUPRIMENTO P/ ATENDER ÀS DIVERSAS UNIDADES JUDICIAIS E ADMINISTRATIVAS "/>
    <s v="Baixa"/>
  </r>
  <r>
    <s v="DSP"/>
    <s v="2º GRAU"/>
    <s v="MATERIAL DE EXPEDIENTE / ESCRITÓRIO"/>
    <s v="AQUISIÇÃO DE GARRAFA TÉRMICA ATRAVÉS DE ATA DE REGISTRO DE PREÇOS P/ AS UNIDADES JUDICIÁRIAS DA CAPITAL E INTERIOR - TRATA-SE DE 450 uns. PARA ATENDER A TODAS AS UNIDADES JUDICIÁRIAS"/>
    <x v="1"/>
    <n v="450"/>
    <s v="CUSTEIO/MANUTENÇÃO"/>
    <n v="2031"/>
    <n v="1210"/>
    <s v="AQUISIÇÃO DE MATERIAIS VISANDO O RESSUPRIMENTO P/ ATENDER ÀS DIVERSAS UNIDADES JUDICIAIS E ADMINISTRATIVAS "/>
    <s v="Baixa"/>
  </r>
  <r>
    <s v="DSP"/>
    <s v="ADMINISTRATIVO"/>
    <s v="MATERIAL DE EXPEDIENTE / ESCRITÓRIO"/>
    <s v="AQUISIÇÃO DE ESCADA ATRAVÉS DE ATA DE REGISTRO DE PREÇOS P/ AS UNIDADES JUDICIÁRIAS DA CAPITAL E INTERIOR - TRATA-SE DE 60 uns. PARA ATENDER A TODAS AS UNIDADES JUDICIÁRIAS"/>
    <x v="1"/>
    <n v="60"/>
    <s v="CUSTEIO/MANUTENÇÃO"/>
    <n v="2000"/>
    <n v="2752.8"/>
    <s v="AQUISIÇÃO DE MATERIAIS VISANDO O RESSUPRIMENTO P/ ATENDER ÀS DIVERSAS UNIDADES JUDICIAIS E ADMINISTRATIVAS "/>
    <s v="Média"/>
  </r>
  <r>
    <s v="DSP"/>
    <s v="1º GRAU"/>
    <s v="MATERIAL DE EXPEDIENTE / ESCRITÓRIO"/>
    <s v="AQUISIÇÃO DE ESCADA ATRAVÉS DE ATA DE REGISTRO DE PREÇOS P/ AS UNIDADES JUDICIÁRIAS DA CAPITAL E INTERIOR - TRATA-SE DE 60 uns. PARA ATENDER A TODAS AS UNIDADES JUDICIÁRIAS"/>
    <x v="1"/>
    <n v="60"/>
    <s v="CUSTEIO/MANUTENÇÃO"/>
    <n v="2030"/>
    <n v="4129.2"/>
    <s v="AQUISIÇÃO DE MATERIAIS VISANDO O RESSUPRIMENTO P/ ATENDER ÀS DIVERSAS UNIDADES JUDICIAIS E ADMINISTRATIVAS "/>
    <s v="Média"/>
  </r>
  <r>
    <s v="DSP"/>
    <s v="ADMINISTRATIVO"/>
    <s v="MATERIAL ESPECÍFICO"/>
    <s v="AQUISIÇÃO DE BANDEIRAS ATRAVÉS DE ATA DE REGISTRO DE PREÇOS P/ AS UNIDADES JUDICIÁRIAS DA CAPITAL E INTERIOR  - TRATA-SE DE 300 uns. PARA ATENDER A TODAS AS UNIDADES JUDICIÁRIAS"/>
    <x v="1"/>
    <n v="300"/>
    <s v="CUSTEIO/MANUTENÇÃO"/>
    <n v="2000"/>
    <n v="8283.2999999999993"/>
    <s v="AQUISIÇÃO DE MATERIAIS VISANDO O RESSUPRIMENTO P/ ATENDER ÀS DIVERSAS UNIDADES JUDICIAIS E ADMINISTRATIVAS "/>
    <s v="Média"/>
  </r>
  <r>
    <s v="DSP"/>
    <s v="1º GRAU"/>
    <s v="MATERIAL ESPECÍFICO"/>
    <s v="AQUISIÇÃO DE BANDEIRAS ATRAVÉS DE ATA DE REGISTRO DE PREÇOS P/ AS UNIDADES JUDICIÁRIAS DA CAPITAL E INTERIOR  - TRATA-SE DE 300 uns. PARA ATENDER A TODAS AS UNIDADES JUDICIÁRIAS"/>
    <x v="1"/>
    <n v="300"/>
    <s v="CUSTEIO/MANUTENÇÃO"/>
    <n v="2030"/>
    <n v="16566.599999999999"/>
    <s v="AQUISIÇÃO DE MATERIAIS VISANDO O RESSUPRIMENTO P/ ATENDER ÀS DIVERSAS UNIDADES JUDICIAIS E ADMINISTRATIVAS "/>
    <s v="Média"/>
  </r>
  <r>
    <s v="DSP"/>
    <s v="2º GRAU"/>
    <s v="MATERIAL ESPECÍFICO"/>
    <s v="AQUISIÇÃO DE BANDEIRAS ATRAVÉS DE ATA DE REGISTRO DE PREÇOS P/ AS UNIDADES JUDICIÁRIAS DA CAPITAL E INTERIOR  - TRATA-SE DE 300 uns. PARA ATENDER A TODAS AS UNIDADES JUDICIÁRIAS"/>
    <x v="1"/>
    <n v="300"/>
    <s v="CUSTEIO/MANUTENÇÃO"/>
    <n v="2031"/>
    <n v="2761.1"/>
    <s v="AQUISIÇÃO DE MATERIAIS VISANDO O RESSUPRIMENTO P/ ATENDER ÀS DIVERSAS UNIDADES JUDICIAIS E ADMINISTRATIVAS "/>
    <s v="Média"/>
  </r>
  <r>
    <s v="DSP"/>
    <s v="ADMINISTRATIVO"/>
    <s v="MATERIAL DE MANUTENÇÃO"/>
    <s v="AQUISIÇÃO DE MATERIAL HIDRÁULICO ATRAVÉS DE ATA DE REGISTRO DE PREÇOS P/ AS UNIDADES JUDICIÁRIAS DA CAPITAL E INTERIOR"/>
    <x v="5"/>
    <n v="1"/>
    <s v="CUSTEIO/MANUTENÇÃO"/>
    <n v="2000"/>
    <n v="45000"/>
    <s v="AQUISIÇÃO DE MATERIAIS VISANDO O RESSUPRIMENTO P/ A COORDENAÇÃO DE MANUTENÇÃO ATENDER ÀS DIVERSAS UNIDADES JUDICIAIS E ADMINISTRATIVAS "/>
    <s v="Alta"/>
  </r>
  <r>
    <s v="DSP"/>
    <s v="1º GRAU"/>
    <s v="MATERIAL DE MANUTENÇÃO"/>
    <s v="AQUISIÇÃO DE MATERIAL HIDRÁULICO ATRAVÉS DE ATA DE REGISTRO DE PREÇOS P/ AS UNIDADES JUDICIÁRIAS DA CAPITAL E INTERIOR"/>
    <x v="5"/>
    <n v="1"/>
    <s v="CUSTEIO/MANUTENÇÃO"/>
    <n v="2030"/>
    <n v="90000"/>
    <s v="AQUISIÇÃO DE MATERIAIS VISANDO O RESSUPRIMENTO P/ A COORDENAÇÃO DE MANUTENÇÃO ATENDER ÀS DIVERSAS UNIDADES JUDICIAIS E ADMINISTRATIVAS "/>
    <s v="Alta"/>
  </r>
  <r>
    <s v="DSP"/>
    <s v="2º GRAU"/>
    <s v="MATERIAL DE MANUTENÇÃO"/>
    <s v="AQUISIÇÃO DE MATERIAL HIDRÁULICO ATRAVÉS DE ATA DE REGISTRO DE PREÇOS P/ AS UNIDADES JUDICIÁRIAS DA CAPITAL E INTERIOR"/>
    <x v="5"/>
    <n v="1"/>
    <s v="CUSTEIO/MANUTENÇÃO"/>
    <n v="2031"/>
    <n v="15000"/>
    <s v="AQUISIÇÃO DE MATERIAIS VISANDO O RESSUPRIMENTO P/ A COORDENAÇÃO DE MANUTENÇÃO ATENDER ÀS DIVERSAS UNIDADES JUDICIAIS E ADMINISTRATIVAS "/>
    <s v="Alta"/>
  </r>
  <r>
    <s v="DSP"/>
    <s v="ADMINISTRATIVO"/>
    <s v="MATERIAL DE MANUTENÇÃO"/>
    <s v="AQUISIÇÃO DE MATERIAL ELÉTRICO ATRAVÉS DE ATA DE REGISTRO DE PREÇOS P/ AS UNIDADES JUDICIÁRIAS DA CAPITAL E INTERIOR"/>
    <x v="5"/>
    <n v="1"/>
    <s v="CUSTEIO/MANUTENÇÃO"/>
    <n v="2000"/>
    <n v="30000"/>
    <s v="AQUISIÇÃO DE MATERIAIS VISANDO O RESSUPRIMENTO P/ A COORDENAÇÃO DE MANUTENÇÃO ATENDER ÀS DIVERSAS UNIDADES JUDICIAIS E ADMINISTRATIVAS "/>
    <s v="Alta"/>
  </r>
  <r>
    <s v="DSP"/>
    <s v="1º GRAU"/>
    <s v="MATERIAL DE MANUTENÇÃO"/>
    <s v="AQUISIÇÃO DE MATERIAL ELÉTRICO ATRAVÉS DE ATA DE REGISTRO DE PREÇOS P/ AS UNIDADES JUDICIÁRIAS DA CAPITAL E INTERIOR"/>
    <x v="5"/>
    <n v="1"/>
    <s v="CUSTEIO/MANUTENÇÃO"/>
    <n v="2030"/>
    <n v="60000"/>
    <s v="AQUISIÇÃO DE MATERIAIS VISANDO O RESSUPRIMENTO P/ A COORDENAÇÃO DE MANUTENÇÃO ATENDER ÀS DIVERSAS UNIDADES JUDICIAIS E ADMINISTRATIVAS "/>
    <s v="Alta"/>
  </r>
  <r>
    <s v="DSP"/>
    <s v="2º GRAU"/>
    <s v="MATERIAL DE MANUTENÇÃO"/>
    <s v="AQUISIÇÃO DE MATERIAL ELÉTRICO ATRAVÉS DE ATA DE REGISTRO DE PREÇOS P/ AS UNIDADES JUDICIÁRIAS DA CAPITAL E INTERIOR"/>
    <x v="5"/>
    <n v="1"/>
    <s v="CUSTEIO/MANUTENÇÃO"/>
    <n v="2031"/>
    <n v="10000"/>
    <s v="AQUISIÇÃO DE MATERIAIS VISANDO O RESSUPRIMENTO P/ A COORDENAÇÃO DE MANUTENÇÃO ATENDER ÀS DIVERSAS UNIDADES JUDICIAIS E ADMINISTRATIVAS "/>
    <s v="Alta"/>
  </r>
  <r>
    <s v="DSP"/>
    <s v="ADMINISTRATIVO"/>
    <s v="MATERIAL DE MANUTENÇÃO"/>
    <s v="AQUISIÇÃO DE MATERIAL DE MANUTENÇÃO E CONSERCVAÇÃO DE BENS IMÓVEIS ATRAVÉS DE ATA DE REGISTRO DE PREÇOS P/ AS UNIDADES JUDICIÁRIAS DA CAPITAL E INTERIOR"/>
    <x v="5"/>
    <n v="1"/>
    <s v="CUSTEIO/MANUTENÇÃO"/>
    <n v="2000"/>
    <n v="60000"/>
    <s v="AQUISIÇÃO DE MATERIAIS VISANDO O RESSUPRIMENTO P/ A COORDENAÇÃO DE MANUTENÇÃO ATENDER ÀS DIVERSAS UNIDADES JUDICIAIS E ADMINISTRATIVAS "/>
    <s v="Alta"/>
  </r>
  <r>
    <s v="DSP"/>
    <s v="1º GRAU"/>
    <s v="MATERIAL DE MANUTENÇÃO"/>
    <s v="AQUISIÇÃO DE MATERIAL DE MANUTENÇÃO E CONSERCVAÇÃO DE BENS IMÓVEIS ATRAVÉS DE ATA DE REGISTRO DE PREÇOS P/ AS UNIDADES JUDICIÁRIAS DA CAPITAL E INTERIOR"/>
    <x v="5"/>
    <n v="1"/>
    <s v="CUSTEIO/MANUTENÇÃO"/>
    <n v="2030"/>
    <n v="120000"/>
    <s v="AQUISIÇÃO DE MATERIAIS VISANDO O RESSUPRIMENTO P/ A COORDENAÇÃO DE MANUTENÇÃO ATENDER ÀS DIVERSAS UNIDADES JUDICIAIS E ADMINISTRATIVAS "/>
    <s v="Alta"/>
  </r>
  <r>
    <s v="DSP"/>
    <s v="2º GRAU"/>
    <s v="MATERIAL DE MANUTENÇÃO"/>
    <s v="AQUISIÇÃO DE MATERIAL DE MANUTENÇÃO E CONSERCVAÇÃO DE BENS IMÓVEIS ATRAVÉS DE ATA DE REGISTRO DE PREÇOS P/ AS UNIDADES JUDICIÁRIAS DA CAPITAL E INTERIOR"/>
    <x v="5"/>
    <n v="1"/>
    <s v="CUSTEIO/MANUTENÇÃO"/>
    <n v="2031"/>
    <n v="20000"/>
    <s v="AQUISIÇÃO DE MATERIAIS VISANDO O RESSUPRIMENTO P/ A COORDENAÇÃO DE MANUTENÇÃO ATENDER ÀS DIVERSAS UNIDADES JUDICIAIS E ADMINISTRATIVAS "/>
    <s v="Alta"/>
  </r>
  <r>
    <s v="DSP"/>
    <s v="ADMINISTRATIVO"/>
    <s v="MATERILA ADMINISTRAÇÃO GERAL"/>
    <s v="AQUISIÇÃO DE CARROS DE CARGAS E ACESSÓRIOS ATRAVÉS DE ATA DE REGISTRO DE PREÇOS P/ AS UNIDADES JUDICIÁRIAS DA CAPITAL E INTERIOR - TRATA-SE DE 70 uns. PARA ATENDER A TODAS AS UNIDADES JUDICIÁRIAS"/>
    <x v="1"/>
    <n v="70"/>
    <s v="Fortalecimento da Estratégia Nacional de TIC e de Proteção de Dados"/>
    <n v="5341"/>
    <n v="6321.84"/>
    <s v="AQUISIÇÃO DE MATERIAIS VISANDO O RESSUPRIMENTO P/ A COORDENAÇÃO DE MANUTENÇÃO ATENDER ÀS DIVERSAS UNIDADES JUDICIAIS E ADMINISTRATIVAS "/>
    <s v="Alta"/>
  </r>
  <r>
    <s v="DSP"/>
    <s v="1º GRAU"/>
    <s v="MATERILA ADMINISTRAÇÃO GERAL"/>
    <s v="AQUISIÇÃO DE CARROS DE CARGAS E ACESSÓRIOS ATRAVÉS DE ATA DE REGISTRO DE PREÇOS P/ AS UNIDADES JUDICIÁRIAS DA CAPITAL E INTERIOR - TRATA-SE DE 70 uns. PARA ATENDER A TODAS AS UNIDADES JUDICIÁRIAS"/>
    <x v="1"/>
    <n v="70"/>
    <s v="Fortalecimento da Estratégia Nacional de TIC e de Proteção de Dados"/>
    <n v="5442"/>
    <n v="12643.68"/>
    <s v="AQUISIÇÃO DE MATERIAIS VISANDO O RESSUPRIMENTO P/ A COORDENAÇÃO DE MANUTENÇÃO ATENDER ÀS DIVERSAS UNIDADES JUDICIAIS E ADMINISTRATIVAS "/>
    <s v="Alta"/>
  </r>
  <r>
    <s v="DSP"/>
    <s v="2º GRAU"/>
    <s v="MATERILA ADMINISTRAÇÃO GERAL"/>
    <s v="AQUISIÇÃO DE CARROS DE CARGAS E ACESSÓRIOS ATRAVÉS DE ATA DE REGISTRO DE PREÇOS P/ AS UNIDADES JUDICIÁRIAS DA CAPITAL E INTERIOR - TRATA-SE DE 70 uns. PARA ATENDER A TODAS AS UNIDADES JUDICIÁRIAS"/>
    <x v="1"/>
    <n v="70"/>
    <s v="Fortalecimento da Estratégia Nacional de TIC e de Proteção de Dados"/>
    <n v="5443"/>
    <n v="2107.2800000000002"/>
    <s v="AQUISIÇÃO DE MATERIAIS VISANDO O RESSUPRIMENTO P/ A COORDENAÇÃO DE MANUTENÇÃO ATENDER ÀS DIVERSAS UNIDADES JUDICIAIS E ADMINISTRATIVAS "/>
    <s v="Alta"/>
  </r>
  <r>
    <s v="DSP"/>
    <s v="ADMINISTRATIVO"/>
    <s v="MATERIAL MANUTENÇÃO E CONSERVAÇÇÃO BENS MÓVEIS"/>
    <s v="AQUISIÇÃO DE PALETES ATRAVÉS DE ATA DE REGISTRO DE PREÇOS P/ O ALMOXARIFADO"/>
    <x v="1"/>
    <n v="800"/>
    <s v="CUSTEIO/MANUTENÇÃO"/>
    <n v="2000"/>
    <n v="138306"/>
    <s v="AQUISIÇÃO DE MATERIAIS VISANDO O RESSUPRIMENTO DO ALMOXARIFADO "/>
    <s v="Média"/>
  </r>
  <r>
    <s v="DSP"/>
    <s v="ADMINISTRATIVO"/>
    <s v="MEDICAMENTOS - "/>
    <s v="AQUISIÇÃO DE MEDICAMENTOS ATRAVÉS DE ATAS DE REGISTRO DE PREÇOS P/ AS UNIDADES JUDICIÁRIAS DA CAPITAL "/>
    <x v="5"/>
    <n v="1"/>
    <s v="CUSTEIO/MANUTENÇÃO"/>
    <n v="2000"/>
    <n v="10000"/>
    <s v="AQUISIÇÃO DE MATERIAIS VISANDO O RESSUPRIMENTO DA DIRETORIA DE ASSISTÊNCIA À SAÚDE "/>
    <s v="Média"/>
  </r>
  <r>
    <s v="DSP"/>
    <s v="ADMINISTRATIVO"/>
    <s v="MATERIAL MÉDICO / ODONTOLÓGICO"/>
    <s v="AQUISIÇÃO DE MATERIAIS DE MÉDICOS E ODONTOLÓGICOS DE ATAS DE REGISTRO DE PREÇOS P/ AS UNIDADES JUDICIÁRIAS DA CAPITAL "/>
    <x v="5"/>
    <n v="1"/>
    <s v="CUSTEIO/MANUTENÇÃO"/>
    <n v="2000"/>
    <n v="93000"/>
    <s v="AQUISIÇÃO DE MATERIAIS VISANDO O RESSUPRIMENTO DA DIRETORIA DE ASSISTÊNCIA À SAÚDE "/>
    <s v="Média"/>
  </r>
  <r>
    <s v="DSP"/>
    <s v="ADMINISTRATIVO"/>
    <s v="MATERIAL DE LIMPEZA "/>
    <s v="AQUISIÇÃO DE PAPEL HIGIÊNICO ATRAVÉS DE ATA DE REGISTRO DE PREÇOS P/ AS UNIDADES JUDICIÁRIAS DA CAPITAL E INTERIOR - TRATA-SE DE 9.000 pcts. PARA ATENDER A TODAS AS UNIDADES JUDICIÁRIAS"/>
    <x v="3"/>
    <n v="9000"/>
    <s v="CUSTEIO/MANUTENÇÃO"/>
    <n v="2000"/>
    <n v="72066"/>
    <s v="AQUISIÇÃO DE MATERIAIS VISANDO O RESSUPRIMENTO P/ ATENDER ÀS DIVERSAS UNIDADES JUDICIAIS E ADMINISTRATIVAS "/>
    <s v="Alta"/>
  </r>
  <r>
    <s v="DSP"/>
    <s v="1º GRAU"/>
    <s v="MATERIAL DE LIMPEZA "/>
    <s v="AQUISIÇÃO DE PAPEL HIGIÊNICO ATRAVÉS DE ATA DE REGISTRO DE PREÇOS P/ AS UNIDADES JUDICIÁRIAS DA CAPITAL E INTERIOR - TRATA-SE DE 9.000 pcts. PARA ATENDER A TODAS AS UNIDADES JUDICIÁRIAS"/>
    <x v="3"/>
    <n v="9000"/>
    <s v="CUSTEIO/MANUTENÇÃO"/>
    <n v="2030"/>
    <n v="144132"/>
    <s v="AQUISIÇÃO DE MATERIAIS VISANDO O RESSUPRIMENTO P/ ATENDER ÀS DIVERSAS UNIDADES JUDICIAIS E ADMINISTRATIVAS "/>
    <s v="Alta"/>
  </r>
  <r>
    <s v="DSP"/>
    <s v="2º GRAU"/>
    <s v="MATERIAL DE LIMPEZA "/>
    <s v="AQUISIÇÃO DE PAPEL HIGIÊNICO ATRAVÉS DE ATA DE REGISTRO DE PREÇOS P/ AS UNIDADES JUDICIÁRIAS DA CAPITAL E INTERIOR - TRATA-SE DE 9.000 pcts. PARA ATENDER A TODAS AS UNIDADES JUDICIÁRIAS"/>
    <x v="3"/>
    <n v="9000"/>
    <s v="CUSTEIO/MANUTENÇÃO"/>
    <n v="2031"/>
    <n v="24022"/>
    <s v="AQUISIÇÃO DE MATERIAIS VISANDO O RESSUPRIMENTO P/ ATENDER ÀS DIVERSAS UNIDADES JUDICIAIS E ADMINISTRATIVAS "/>
    <s v="Alta"/>
  </r>
  <r>
    <s v="DSP"/>
    <s v="ADMINISTRATIVO"/>
    <s v="MATERIAL DE LIMPEZA "/>
    <s v="AQUISIÇÃO DE MATERIAIS DE LIMPEZA DIVERSOS ATRAVÉS DE ATA DE REGISTRO DE PREÇOS P/ AS UNIDADES JUDICIÁRIAS DA CAPITAL E INTERIOR - TRATA-SE DE 250.000 uns/pcts. PARA ATENDER A TODAS AS UNIDADES JUDICIÁRIAS"/>
    <x v="3"/>
    <n v="250000"/>
    <s v="CUSTEIO/MANUTENÇÃO"/>
    <n v="2000"/>
    <n v="90000"/>
    <s v="AQUISIÇÃO DE MATERIAIS VISANDO O RESSUPRIMENTO P/ ATENDER ÀS DIVERSAS UNIDADES JUDICIAIS E ADMINISTRATIVAS "/>
    <s v="Alta"/>
  </r>
  <r>
    <s v="DSP"/>
    <s v="1º GRAU"/>
    <s v="MATERIAL DE LIMPEZA "/>
    <s v="AQUISIÇÃO DE MATERIAIS DE LIMPEZA DIVERSOS ATRAVÉS DE ATA DE REGISTRO DE PREÇOS P/ AS UNIDADES JUDICIÁRIAS DA CAPITAL E INTERIOR - TRATA-SE DE 250.000 uns/pcts. PARA ATENDER A TODAS AS UNIDADES JUDICIÁRIAS"/>
    <x v="3"/>
    <n v="250000"/>
    <s v="CUSTEIO/MANUTENÇÃO"/>
    <n v="2030"/>
    <n v="180000"/>
    <s v="AQUISIÇÃO DE MATERIAIS VISANDO O RESSUPRIMENTO P/ ATENDER ÀS DIVERSAS UNIDADES JUDICIAIS E ADMINISTRATIVAS "/>
    <s v="Alta"/>
  </r>
  <r>
    <s v="DSP"/>
    <s v="2º GRAU"/>
    <s v="MATERIAL DE LIMPEZA "/>
    <s v="AQUISIÇÃO DE MATERIAIS DE LIMPEZA DIVERSOS ATRAVÉS DE ATA DE REGISTRO DE PREÇOS P/ AS UNIDADES JUDICIÁRIAS DA CAPITAL E INTERIOR - TRATA-SE DE 250.000 uns/pcts. PARA ATENDER A TODAS AS UNIDADES JUDICIÁRIAS"/>
    <x v="3"/>
    <n v="250000"/>
    <s v="CUSTEIO/MANUTENÇÃO"/>
    <n v="2031"/>
    <n v="30000"/>
    <s v="AQUISIÇÃO DE MATERIAIS VISANDO O RESSUPRIMENTO P/ ATENDER ÀS DIVERSAS UNIDADES JUDICIAIS E ADMINISTRATIVAS "/>
    <s v="Alta"/>
  </r>
  <r>
    <s v="DSP"/>
    <s v="ADMINISTRATIVO"/>
    <s v="MATERIAL MANUTENÇÃO E CONSERVAÇÃO DE VEÍCULOS"/>
    <s v="AQUISIÇÃO DE PNEUS ATRAVÉS DE ATA DE REGISTRO DE PREÇOS P/ OS VÉICULOS PRÓPRIOS DO PODER JUDICIÁRIO"/>
    <x v="1"/>
    <n v="200"/>
    <s v="CUSTEIO/MANUTENÇÃO"/>
    <n v="2000"/>
    <n v="122636"/>
    <s v="AQUISIÇÃO DE MATERIAIS VISANDO O RESSUPRIMENTO P/ COORDENAÇÃO DE TRANSPORTE "/>
    <s v="Alta"/>
  </r>
  <r>
    <s v="DSP"/>
    <s v="ADMINISTRATIVO"/>
    <s v="MATERIAL DE INFORMÁTICA (PROC. DADOS)"/>
    <s v="AQUISIÇÃO DE MATERIAL PROCESS. DADOS P/ AS UNIDADES JUDICIÁRIAS DA CAPITAL E INTERIOR"/>
    <x v="1"/>
    <n v="700"/>
    <s v="CUSTEIO/MANUTENÇÃO"/>
    <n v="2000"/>
    <n v="16500"/>
    <s v="AQUISIÇÃO DE MATERIAIS VISANDO O RESSUPRIMENTO P/ ATENDER ÀS DIVERSAS UNIDADES JUDICIAIS E ADMINISTRATIVAS "/>
    <s v="Média"/>
  </r>
  <r>
    <s v="DSP"/>
    <s v="1º GRAU"/>
    <s v="MATERIAL DE INFORMÁTICA (PROC. DADOS)"/>
    <s v="AQUISIÇÃO DE MATERIAL PROCESS. DADOS P/ AS UNIDADES JUDICIÁRIAS DA CAPITAL E INTERIOR"/>
    <x v="1"/>
    <n v="700"/>
    <s v="CUSTEIO/MANUTENÇÃO"/>
    <n v="2030"/>
    <n v="33300"/>
    <s v="AQUISIÇÃO DE MATERIAIS VISANDO O RESSUPRIMENTO P/ ATENDER ÀS DIVERSAS UNIDADES JUDICIAIS E ADMINISTRATIVAS "/>
    <s v="Média"/>
  </r>
  <r>
    <s v="DSP"/>
    <s v="2º GRAU"/>
    <s v="MATERIAL DE INFORMÁTICA (PROC. DADOS)"/>
    <s v="AQUISIÇÃO DE MATERIAL PROCESS. DADOS P/ AS UNIDADES JUDICIÁRIAS DA CAPITAL E INTERIOR"/>
    <x v="1"/>
    <n v="700"/>
    <s v="CUSTEIO/MANUTENÇÃO"/>
    <n v="2031"/>
    <n v="5500"/>
    <s v="AQUISIÇÃO DE MATERIAIS VISANDO O RESSUPRIMENTO P/ ATENDER ÀS DIVERSAS UNIDADES JUDICIAIS E ADMINISTRATIVAS "/>
    <s v="Média"/>
  </r>
  <r>
    <s v="DSP"/>
    <s v="ADMINISTRATIVO"/>
    <s v="GENÊROS ALIMENTÍCIOS"/>
    <s v="AQUISIÇÃO DE AÇUÇAR ATRAVÉS DE ATA DE REGISTRO DE PREÇOS P/ AS UNIDADES JUDICIÁRIAS DA CAPITAL - TRATA-SE DE 7.000 kg  PARA ATENDER A TODAS AS UNIDADES JUDICIÁRIAS"/>
    <x v="6"/>
    <n v="7000"/>
    <s v="CUSTEIO/MANUTENÇÃO"/>
    <n v="2000"/>
    <n v="7665"/>
    <s v="AQUISIÇÃO DE MATERIAIS VISANDO O RESSUPRIMENTO P/ ÀS COPAS DOS PRÉDIOS DA CAPITAL "/>
    <s v="Baixa"/>
  </r>
  <r>
    <s v="DSP"/>
    <s v="1º GRAU"/>
    <s v="GENÊROS ALIMENTÍCIOS"/>
    <s v="AQUISIÇÃO DE AÇUÇAR ATRAVÉS DE ATA DE REGISTRO DE PREÇOS P/ AS UNIDADES JUDICIÁRIAS DA CAPITAL - TRATA-SE DE 7.000 kg  PARA ATENDER A TODAS AS UNIDADES JUDICIÁRIAS"/>
    <x v="6"/>
    <n v="7000"/>
    <s v="CUSTEIO/MANUTENÇÃO"/>
    <n v="2030"/>
    <n v="15330"/>
    <s v="AQUISIÇÃO DE MATERIAIS VISANDO O RESSUPRIMENTO P/ ÀS COPAS DOS PRÉDIOS DA CAPITAL "/>
    <s v="Baixa"/>
  </r>
  <r>
    <s v="DSP"/>
    <s v="2º GRAU"/>
    <s v="GENÊROS ALIMENTÍCIOS"/>
    <s v="AQUISIÇÃO DE AÇUÇAR ATRAVÉS DE ATA DE REGISTRO DE PREÇOS P/ AS UNIDADES JUDICIÁRIAS DA CAPITAL - TRATA-SE DE 7.000 kg  PARA ATENDER A TODAS AS UNIDADES JUDICIÁRIAS"/>
    <x v="6"/>
    <n v="7000"/>
    <s v="CUSTEIO/MANUTENÇÃO"/>
    <n v="2031"/>
    <n v="2555"/>
    <s v="AQUISIÇÃO DE MATERIAIS VISANDO O RESSUPRIMENTO P/ ÀS COPAS DOS PRÉDIOS DA CAPITAL "/>
    <s v="Baixa"/>
  </r>
  <r>
    <s v="DSP"/>
    <s v="2º GRAU"/>
    <s v="GENÊROS ALIMENTÍCIOS"/>
    <s v="AQUISIÇÃO DE LEITE DEVÉS E ATAS DE REGISTRO DE PREÇOS P/ AS UNIDADES JUDICIÁRIAS DA CAPITAL "/>
    <x v="7"/>
    <n v="400"/>
    <s v="CUSTEIO/MANUTENÇÃO"/>
    <n v="2031"/>
    <n v="7140"/>
    <s v="AQUISIÇÃO DE MATERIAIS VISANDO O RESSUPRIMENTO P/ ÀS COPAS DOS PRÉDIOS DA CAPITAL "/>
    <s v="Baixa"/>
  </r>
  <r>
    <s v="DSP"/>
    <s v="ADMINISTRATIVO"/>
    <s v="GENÊROS ALIMENTÍCIOS"/>
    <s v="AQUISIÇÃO DE CAFÉ ATRAVÉS DE ATA DE REGISTRO DE PREÇOS P/ AS UNIDADES JUDICIÁRIAS DA CAPITAL  - TRATA-SE DE 20.000 kg  PARA ATENDER A TODAS AS UNIDADES JUDICIÁRIAS"/>
    <x v="6"/>
    <n v="20000"/>
    <s v="CUSTEIO/MANUTENÇÃO"/>
    <n v="2000"/>
    <n v="33480"/>
    <s v="AQUISIÇÃO DE MATERIAIS VISANDO O RESSUPRIMENTO P/ ÀS COPAS DOS PRÉDIOS DA CAPITAL "/>
    <s v="Baixa"/>
  </r>
  <r>
    <s v="DSP"/>
    <s v="1º GRAU"/>
    <s v="GENÊROS ALIMENTÍCIOS"/>
    <s v="AQUISIÇÃO DE CAFÉ ATRAVÉS DE ATA DE REGISTRO DE PREÇOS P/ AS UNIDADES JUDICIÁRIAS DA CAPITAL - TRATA-SE DE 20.000 kg  PARA ATENDER A TODAS AS UNIDADES JUDICIÁRIAS"/>
    <x v="6"/>
    <n v="20000"/>
    <s v="CUSTEIO/MANUTENÇÃO"/>
    <n v="2030"/>
    <n v="66960"/>
    <s v="AQUISIÇÃO DE MATERIAIS VISANDO O RESSUPRIMENTO P/ ÀS COPAS DOS PRÉDIOS DA CAPITAL "/>
    <s v="Baixa"/>
  </r>
  <r>
    <s v="DSP"/>
    <s v="2º GRAU"/>
    <s v="GENÊROS ALIMENTÍCIOS"/>
    <s v="AQUISIÇÃO DE CAFÉ ATRAVÉS DE ATA DE REGISTRO DE PREÇOS P/ AS UNIDADES JUDICIÁRIAS DA CAPITAL - TRATA-SE DE 20.000 kg  PARA ATENDER A TODAS AS UNIDADES JUDICIÁRIAS"/>
    <x v="6"/>
    <n v="20000"/>
    <s v="CUSTEIO/MANUTENÇÃO"/>
    <n v="2031"/>
    <n v="11160"/>
    <s v="AQUISIÇÃO DE MATERIAIS VISANDO O RESSUPRIMENTO P/ ÀS COPAS DOS PRÉDIOS DA CAPITAL "/>
    <s v="Baixa"/>
  </r>
  <r>
    <s v="DSP"/>
    <s v="2º GRAU"/>
    <s v="GENÊROS ALIMENTÍCIOS"/>
    <s v="AQUISIÇÃO DE FRUTAS ATRAVÉS DE ATA DE REGISTRO DE PREÇOS P/ AS UNIDADES JUDICIÁRIAS DA CAPITAL "/>
    <x v="6"/>
    <n v="15000"/>
    <s v="CUSTEIO/MANUTENÇÃO"/>
    <n v="2031"/>
    <n v="103998.2"/>
    <s v="AQUISIÇÃO DE MATERIAIS VISANDO O RESSUPRIMENTO P/ À COPA DO PRÉDIO DO TRIBUNAL "/>
    <s v="Baixa"/>
  </r>
  <r>
    <s v="DSP"/>
    <s v="ADMINISTRATIVO"/>
    <s v="APARELHOS E UTENSÍLIOS MATERIAL DE CONSUMO"/>
    <s v="AQUISIÇÃO DE CAFETEIRA DOMÉSTICA ATRAVÉS DE ATA DE REGISTRO DE PREÇOS P/ AS UNIDADES JUDICIÁRIAS DA CAPITAL  - TRATA-SE 50 uns.  PARA ATENDER A TODAS AS UNIDADES JUDICIÁRIAS"/>
    <x v="1"/>
    <n v="50"/>
    <s v="CUSTEIO/MANUTENÇÃO"/>
    <n v="2000"/>
    <n v="2190"/>
    <s v="AQUISIÇÃO DE MATERIAIS VISANDO O RESSUPRIMENTO P/ ATENDER ÀS DIVERSAS UNIDADES JUDICIAIS E ADMINISTRATIVAS "/>
    <s v="Baixa"/>
  </r>
  <r>
    <s v="DSP"/>
    <s v="1º GRAU"/>
    <s v="APARELHOS E UTENSÍLIOS MATERIAL DE CONSUMO"/>
    <s v="AQUISIÇÃO DE CAFETEIRA DOMÉSTICA ATRAVÉS DE ATA DE REGISTRO DE PREÇOS P/ AS UNIDADES JUDICIÁRIAS DA CAPITAL  - TRATA-SE 50 uns.  PARA ATENDER A TODAS AS UNIDADES JUDICIÁRIAS"/>
    <x v="1"/>
    <n v="50"/>
    <s v="CUSTEIO/MANUTENÇÃO"/>
    <n v="2030"/>
    <n v="4380"/>
    <s v="AQUISIÇÃO DE MATERIAIS VISANDO O RESSUPRIMENTO P/ ATENDER ÀS DIVERSAS UNIDADES JUDICIAIS E ADMINISTRATIVAS "/>
    <s v="Baixa"/>
  </r>
  <r>
    <s v="DSP"/>
    <s v="2º GRAU"/>
    <s v="APARELHOS E UTENSÍLIOS MATERIAL DE CONSUMO"/>
    <s v="AQUISIÇÃO DE CAFETEIRA DOMÉSTICA ATRAVÉS DE ATA DE REGISTRO DE PREÇOS P/ AS UNIDADES JUDICIÁRIAS DA CAPITAL  - TRATA-SE 50 uns.  PARA ATENDER A TODAS AS UNIDADES JUDICIÁRIAS"/>
    <x v="1"/>
    <n v="50"/>
    <s v="CUSTEIO/MANUTENÇÃO"/>
    <n v="2031"/>
    <n v="730"/>
    <s v="AQUISIÇÃO DE MATERIAIS VISANDO O RESSUPRIMENTO P/ ATENDER ÀS DIVERSAS UNIDADES JUDICIAIS E ADMINISTRATIVAS "/>
    <s v="Baixa"/>
  </r>
  <r>
    <s v="DSP"/>
    <s v="ADMINISTRATIVO"/>
    <s v="APARELHOS E UTENSÍLIOS MATERIAL DE CONSUMO"/>
    <s v="AQUISIÇÃO DE VENTILADOR ATRAVÉS DE ATA DE REGISTRO DE PREÇOS P/ AS UNIDADES JUDICIÁRIAS DA CAPITAL - TRATA-SE 100 uns.  PARA ATENDER A TODAS AS UNIDADES JUDICIÁRIAS"/>
    <x v="1"/>
    <n v="100"/>
    <s v="CUSTEIO/MANUTENÇÃO"/>
    <n v="2000"/>
    <n v="5208.8"/>
    <s v="AQUISIÇÃO DE MATERIAIS VISANDO O RESSUPRIMENTO P/ ATENDER ÀS DIVERSAS UNIDADES JUDICIAIS E ADMINISTRATIVAS "/>
    <s v="Média"/>
  </r>
  <r>
    <s v="DSP"/>
    <s v="1º GRAU"/>
    <s v="APARELHOS E UTENSÍLIOS MATERIAL DE CONSUMO"/>
    <s v="AQUISIÇÃO DE VENTILADOR ATRAVÉS DE ATA DE REGISTRO DE PREÇOS P/ AS UNIDADES JUDICIÁRIAS DA CAPITAL - TRATA-SE 100 uns.  PARA ATENDER A TODAS AS UNIDADES JUDICIÁRIAS"/>
    <x v="1"/>
    <n v="100"/>
    <s v="CUSTEIO/MANUTENÇÃO"/>
    <n v="2030"/>
    <n v="7813.2"/>
    <s v="AQUISIÇÃO DE MATERIAIS VISANDO O RESSUPRIMENTO P/ ATENDER ÀS DIVERSAS UNIDADES JUDICIAIS E ADMINISTRATIVAS "/>
    <s v="Média"/>
  </r>
  <r>
    <s v="DSP"/>
    <s v="ADMINISTRATIVO"/>
    <s v="PLACAS E CARIMBOS"/>
    <s v="AQUISIÇÃO DE CARIMBOS ATRAVÉS DE ATA DE REGISTRO DE PREÇOS P/ AS UNIDADES JUDICIÁRIAS DA CAPITAL "/>
    <x v="1"/>
    <n v="500"/>
    <s v="CUSTEIO/MANUTENÇÃO"/>
    <n v="2000"/>
    <n v="16610"/>
    <s v="AQUISIÇÃO DE MATERIAIS VISANDO O RESSUPRIMENTO P/ ATENDER ÀS DIVERSAS UNIDADES JUDICIAIS E ADMINISTRATIVAS "/>
    <s v="Baixa"/>
  </r>
  <r>
    <s v="DSP"/>
    <s v="2º GRAU"/>
    <s v="MATERIAL DE VESTUÁRIO / UNIFORMES"/>
    <s v="AQUISIÇÃO DE OPAS ATRAVÉS DE ATA DE REGISTRO DE PREÇOS P/ AS UNIDADES JUDICIÁRIAS DA CAPITAL E INTERIOR"/>
    <x v="1"/>
    <n v="200"/>
    <s v="CUSTEIO/MANUTENÇÃO"/>
    <n v="2031"/>
    <n v="43800"/>
    <s v="AQUISIÇÃO DE MATERIAIS VISANDO O RESSUPRIMENTO P/ ATENDER ÀS DIVERSAS UNIDADES JUDICIAIS "/>
    <s v="Alta"/>
  </r>
  <r>
    <s v="DSP"/>
    <s v="ADMINISTRATIVO"/>
    <s v="CONTRATO DE SERVIÇOS DE LOGÍSTICA DE ALMOXARIFADO"/>
    <s v="CONTRATAÇÃO DE PRESTAÇÃO DE SERVIÇOS CONTINUADOS DE LOGÍSTICA DE MATERAIS DOS ALMOXARIFADO"/>
    <x v="0"/>
    <n v="1"/>
    <s v="CUSTEIO/MANUTENÇÃO"/>
    <n v="2000"/>
    <n v="1673055.36"/>
    <s v="CONTRATAÇÃO DE SERVIÇO VISANDO LOGÍSTICA DE ALMOXARIFADO PARA RESSUPRIMENTO DAS DIVERSAS UNIDADES DO PODER JUDICIÁRIO"/>
    <s v="Alta"/>
  </r>
  <r>
    <s v="DSP"/>
    <s v="ADMINISTRATIVO"/>
    <s v="CONTRATO DE SERVILOS DE PESQUISA DE PREÇOS"/>
    <s v="CONTRATAÇÃO DE SERVIÇOS DE APOIO ADMINISTRATIVO NA ÁREA DE PESQUISA DE PREÇOS"/>
    <x v="0"/>
    <n v="1"/>
    <s v="CUSTEIO/MANUTENÇÃO"/>
    <n v="2000"/>
    <n v="648397.19999999995"/>
    <s v="CONTRATAÇÃO DE SERVIÇO PARA APOIO ADMINISTRATIVO VISANDO INSTRUÇÃO DOS PROCESSOS P/ AQUISIÇÕES DE MATERIAIS E SERVIÇOS"/>
    <s v="Alta"/>
  </r>
  <r>
    <s v="DSP"/>
    <s v="ADMINISTRATIVO"/>
    <s v="CONTRATO DE SEGUROS DE IMÓVEIS"/>
    <s v="CONTRATAÇÃO DE SERVIÇOS ESPECIALIZADOS DE SEGURO P/ COBERTURA DOS BENS MÓVEIS E IMÓVEIS "/>
    <x v="0"/>
    <n v="1"/>
    <s v="CUSTEIO/MANUTENÇÃO"/>
    <n v="2000"/>
    <n v="442211.55"/>
    <s v="CONTRATAÇÃO DE SERVIÇO P/ FINS DE SEGURO DOS IMÓVEIS, VISANDO PREVENIR-SE CONTRA EVENTUAIS DANOS"/>
    <s v="Média"/>
  </r>
  <r>
    <s v="DSP"/>
    <s v="2º GRAU"/>
    <s v="CONTRATO DE FORNECIMENTO DE ALIMENTAÇÃO"/>
    <s v="CONTRAÇÃO DE SERVIÇOS ESPECIALIZADOS DE ALIMENTAÇÃO PARA FORNECIMENTO DE REFEIÇÕES, COFFE BREAK E LANCHES, PARA AS SESSÕES NO PRÉDIO DO TRIBUNAL DE JUSTIÇA"/>
    <x v="0"/>
    <n v="1"/>
    <s v="CUSTEIO/MANUTENÇÃO"/>
    <n v="2031"/>
    <n v="694980"/>
    <s v="CONTRATAÇÃO P/ FORNECIMENTO DE ALIMENTAÇÃO P/ AS SESSÕES DO TRIBUNAL PLENO, CÂMARAS E COMISSÕES"/>
    <s v="Média"/>
  </r>
  <r>
    <s v="DSP"/>
    <s v="ADMINISTRATIVO"/>
    <s v="CONTRATO PARA INVENTÁRIO DE BENS MÓVEIS,IMÓVEIS E INTANGÍVEIS"/>
    <s v="CONTRATAÇÃO DE EMPRESA ESPECIALIZADA P/ REALIZAÇÃO DE INEVENTÁRIO DE BENS PATRIMONIAIS MÓVEIS, IMÓVEIS E ATIVO INTANGÍVEL"/>
    <x v="0"/>
    <n v="1"/>
    <s v="CUSTEIO/MANUTENÇÃO"/>
    <n v="2000"/>
    <n v="1200000"/>
    <s v="CONTRATAÇÃO DE SERVIÇO P/ INVENTÁRIO DOS BENS MÓVEIS, IMÓVEIS E INTAGÍVEIS DO PODER JUDICIÁRIO"/>
    <s v="Alta"/>
  </r>
  <r>
    <s v="DSP"/>
    <s v="ADMINISTRATIVO"/>
    <s v="APARELHO – BOMBA HIDRÁULICA"/>
    <s v="AQUISIÇÃO DE BOMBAS HIDRÁULICAS ATRAVÉS DE ATA DE REGISTRO DE PREÇOS PARA REPOSIÇÕES NAS UNIDADES JUDICIÁRIAS DA CAPITAL E INTERIOR  - TRATA-SE 23 uns.  PARA ATENDER A TODAS AS UNIDADES JUDICIÁRIAS"/>
    <x v="1"/>
    <n v="23"/>
    <s v="Fortalecimento da Estratégia Nacional de TIC e de Proteção de Dados"/>
    <n v="5341"/>
    <n v="8155.63"/>
    <s v="AQUISIÇÃO DE MATERIAIS VISANDO O RESSUPRIMENTO P/ ATENDER ÀS DIVERSAS UNIDADES JUDICIAIS E ADMINISTRATIVAS "/>
    <s v="Alta"/>
  </r>
  <r>
    <s v="DSP"/>
    <s v="1º GRAU"/>
    <s v="APARELHO – BOMBA HIDRÁULICA"/>
    <s v="AQUISIÇÃO DE BOMBAS HIDRÁULICAS ATRAVÉS DE ATA DE REGISTRO DE PREÇOS PARA REPOSIÇÕES NAS UNIDADES JUDICIÁRIAS DA CAPITAL E INTERIOR  - TRATA-SE 23 uns.  PARA ATENDER A TODAS AS UNIDADES JUDICIÁRIAS"/>
    <x v="1"/>
    <n v="23"/>
    <s v="Fortalecimento da Estratégia Nacional de TIC e de Proteção de Dados"/>
    <n v="5442"/>
    <n v="12233.46"/>
    <s v="AQUISIÇÃO DE MATERIAIS VISANDO O RESSUPRIMENTO P/ ATENDER ÀS DIVERSAS UNIDADES JUDICIAIS E ADMINISTRATIVAS "/>
    <s v="Alta"/>
  </r>
  <r>
    <s v="DSP"/>
    <s v="ADMINISTRATIVO"/>
    <s v="MOBILIÁRIO"/>
    <s v="AQUISIÇÃO DE ARMÁRIOS ATRAVÉS DE ATA DE REGISTRO DE PREÇOS PARA REPOSIÇÕES NAS UNIDADES JUDICIÁRIAS DA CAPITAL E INTERIOR - TRATA-SE 495 uns.  PARA ATENDER A TODAS AS UNIDADES JUDICIÁRIAS"/>
    <x v="1"/>
    <n v="495"/>
    <s v="Fortalecimento da Estratégia Nacional de TIC e de Proteção de Dados"/>
    <n v="5341"/>
    <n v="65943.649999999994"/>
    <s v="AQUISIÇÃO DE MATERIAIS VISANDO O RESSUPRIMENTO P/ ATENDER ÀS DIVERSAS UNIDADES JUDICIAIS E ADMINISTRATIVAS "/>
    <s v="Média"/>
  </r>
  <r>
    <s v="DSP"/>
    <s v="1º GRAU"/>
    <s v="MOBILIÁRIO"/>
    <s v="AQUISIÇÃO DE ARMÁRIOS ATRAVÉS DE ATA DE REGISTRO DE PREÇOS PARA REPOSIÇÕES NAS UNIDADES JUDICIÁRIAS DA CAPITAL E INTERIOR - TRATA-SE 495 uns.  PARA ATENDER A TODAS AS UNIDADES JUDICIÁRIAS"/>
    <x v="1"/>
    <n v="495"/>
    <s v="Fortalecimento da Estratégia Nacional de TIC e de Proteção de Dados"/>
    <n v="5442"/>
    <n v="158264.76"/>
    <s v="AQUISIÇÃO DE MATERIAIS VISANDO O RESSUPRIMENTO P/ ATENDER ÀS DIVERSAS UNIDADES JUDICIAIS E ADMINISTRATIVAS "/>
    <s v="Média"/>
  </r>
  <r>
    <s v="DSP"/>
    <s v="2º GRAU"/>
    <s v="MOBILIÁRIO"/>
    <s v="AQUISIÇÃO DE ARMÁRIOS ATRAVÉS DE ATA DE REGISTRO DE PREÇOS PARA REPOSIÇÕES NAS UNIDADES JUDICIÁRIAS DA CAPITAL E INTERIOR - TRATA-SE 495 uns.  PARA ATENDER A TODAS AS UNIDADES JUDICIÁRIAS"/>
    <x v="1"/>
    <n v="495"/>
    <s v="Fortalecimento da Estratégia Nacional de TIC e de Proteção de Dados"/>
    <n v="5443"/>
    <n v="39566.19"/>
    <s v="AQUISIÇÃO DE MATERIAIS VISANDO O RESSUPRIMENTO P/ ATENDER ÀS DIVERSAS UNIDADES JUDICIAIS E ADMINISTRATIVAS "/>
    <s v="Média"/>
  </r>
  <r>
    <s v="DSP"/>
    <s v="ADMINISTRATIVO"/>
    <s v="MOBILIÁRIO"/>
    <s v="AQUISIÇÃO DE MESAS ATRAVÉS DE ATA DE REGISTRO DE PREÇOS PARA UNIDADES JUDICIÁRIAS DA CAPITAL E INTERIOR - TRATA-SE 955 uns.  PARA ATENDER A TODAS AS UNIDADES JUDICIÁRIAS"/>
    <x v="1"/>
    <n v="955"/>
    <s v="Fortalecimento da Estratégia Nacional de TIC e de Proteção de Dados"/>
    <n v="5341"/>
    <n v="150935.79999999999"/>
    <s v="AQUISIÇÃO DE MATERIAIS VISANDO O RESSUPRIMENTO P/ ATENDER ÀS DIVERSAS UNIDADES JUDICIAIS E ADMINISTRATIVAS "/>
    <s v="Alta"/>
  </r>
  <r>
    <s v="DSP"/>
    <s v="1º GRAU"/>
    <s v="MOBILIÁRIO"/>
    <s v="AQUISIÇÃO DE MESAS ATRAVÉS DE ATA DE REGISTRO DE PREÇOS PARA UNIDADES JUDICIÁRIAS DA CAPITAL E INTERIOR - TRATA-SE 955 uns.  PARA ATENDER A TODAS AS UNIDADES JUDICIÁRIAS"/>
    <x v="1"/>
    <n v="955"/>
    <s v="Fortalecimento da Estratégia Nacional de TIC e de Proteção de Dados"/>
    <n v="5442"/>
    <n v="362245.92"/>
    <s v="AQUISIÇÃO DE MATERIAIS VISANDO O RESSUPRIMENTO P/ ATENDER ÀS DIVERSAS UNIDADES JUDICIAIS E ADMINISTRATIVAS "/>
    <s v="Alta"/>
  </r>
  <r>
    <s v="DSP"/>
    <s v="2º GRAU"/>
    <s v="MOBILIÁRIO"/>
    <s v="AQUISIÇÃO DE MESAS ATRAVÉS DE ATA DE REGISTRO DE PREÇOS PARA UNIDADES JUDICIÁRIAS DA CAPITAL E INTERIOR - TRATA-SE 955 uns.  PARA ATENDER A TODAS AS UNIDADES JUDICIÁRIAS"/>
    <x v="1"/>
    <n v="955"/>
    <s v="Fortalecimento da Estratégia Nacional de TIC e de Proteção de Dados"/>
    <n v="5443"/>
    <n v="90561.48"/>
    <s v="AQUISIÇÃO DE MATERIAIS VISANDO O RESSUPRIMENTO P/ ATENDER ÀS DIVERSAS UNIDADES JUDICIAIS E ADMINISTRATIVAS "/>
    <s v="Alta"/>
  </r>
  <r>
    <s v="DSP"/>
    <s v="ADMINISTRATIVO"/>
    <s v="MOBILIÁRIO"/>
    <s v="AQUISIÇÃO DE SOFÁS ATRAVÉS DE ATA DE REGISTRO DE PREÇOS PARA UNIDADES JUDICIÁRIAS DA CAPITAL E INTERIOR - TRATA-SE 141 uns.  PARA ATENDER A TODAS AS UNIDADES JUDICIÁRIAS"/>
    <x v="1"/>
    <n v="141"/>
    <s v="Fortalecimento da Estratégia Nacional de TIC e de Proteção de Dados"/>
    <n v="5341"/>
    <n v="61313.02"/>
    <s v="AQUISIÇÃO DE MATERIAIS VISANDO O RESSUPRIMENTO P/ ATENDER ÀS DIVERSAS UNIDADES JUDICIAIS E ADMINISTRATIVAS "/>
    <s v="Baixa"/>
  </r>
  <r>
    <s v="DSP"/>
    <s v="1º GRAU"/>
    <s v="MOBILIÁRIO"/>
    <s v="AQUISIÇÃO DE SOFÁS ATRAVÉS DE ATA DE REGISTRO DE PREÇOS PARA UNIDADES JUDICIÁRIAS DA CAPITAL E INTERIOR - TRATA-SE 141 uns.  PARA ATENDER A TODAS AS UNIDADES JUDICIÁRIAS"/>
    <x v="1"/>
    <n v="141"/>
    <s v="Fortalecimento da Estratégia Nacional de TIC e de Proteção de Dados"/>
    <n v="5442"/>
    <n v="147151.25"/>
    <s v="AQUISIÇÃO DE MATERIAIS VISANDO O RESSUPRIMENTO P/ ATENDER ÀS DIVERSAS UNIDADES JUDICIAIS E ADMINISTRATIVAS "/>
    <s v="Baixa"/>
  </r>
  <r>
    <s v="DSP"/>
    <s v="2º GRAU"/>
    <s v="MOBILIÁRIO"/>
    <s v="AQUISIÇÃO DE SOFÁS ATRAVÉS DE ATA DE REGISTRO DE PREÇOS PARA UNIDADES JUDICIÁRIAS DA CAPITAL E INTERIOR - TRATA-SE 141 uns.  PARA ATENDER A TODAS AS UNIDADES JUDICIÁRIAS"/>
    <x v="1"/>
    <n v="141"/>
    <s v="Fortalecimento da Estratégia Nacional de TIC e de Proteção de Dados"/>
    <n v="5443"/>
    <n v="37787.81"/>
    <s v="AQUISIÇÃO DE MATERIAIS VISANDO O RESSUPRIMENTO P/ ATENDER ÀS DIVERSAS UNIDADES JUDICIAIS E ADMINISTRATIVAS "/>
    <s v="Baixa"/>
  </r>
  <r>
    <s v="DSP"/>
    <s v="ADMINISTRATIVO"/>
    <s v="MOBILIÁRIO"/>
    <s v="AQUISIÇÃO DE PAINÉIS ATRAVÉS DE ATA DE REGISTRO DE PREÇOS PARA UNIDADES JUDICIÁRIAS DA CAPITAL E INTERIOR - TRATA-SE 90 uns.  PARA ATENDER A TODAS AS UNIDADES JUDICIÁRIAS"/>
    <x v="1"/>
    <n v="90"/>
    <s v="Fortalecimento da Estratégia Nacional de TIC e de Proteção de Dados"/>
    <n v="5341"/>
    <n v="10506.72"/>
    <s v="AQUISIÇÃO DE MATERIAIS VISANDO O RESSUPRIMENTO P/ ATENDER ÀS DIVERSAS UNIDADES JUDICIAIS E ADMINISTRATIVAS "/>
    <s v="Baixa"/>
  </r>
  <r>
    <s v="DSP"/>
    <s v="1º GRAU"/>
    <s v="MOBILIÁRIO"/>
    <s v="AQUISIÇÃO DE PAINÉIS ATRAVÉS DE ATA DE REGISTRO DE PREÇOS PARA UNIDADES JUDICIÁRIAS DA CAPITAL E INTERIOR - TRATA-SE 90 uns.  PARA ATENDER A TODAS AS UNIDADES JUDICIÁRIAS"/>
    <x v="1"/>
    <n v="90"/>
    <s v="Fortalecimento da Estratégia Nacional de TIC e de Proteção de Dados"/>
    <n v="5442"/>
    <n v="15760.08"/>
    <s v="AQUISIÇÃO DE MATERIAIS VISANDO O RESSUPRIMENTO P/ ATENDER ÀS DIVERSAS UNIDADES JUDICIAIS E ADMINISTRATIVAS "/>
    <s v="Baixa"/>
  </r>
  <r>
    <s v="DSP"/>
    <s v="2º GRAU"/>
    <s v="MOBILIÁRIO"/>
    <s v="AQUISIÇÃO DE PAINÉIS ATRAVÉS DE ATA DE REGISTRO DE PREÇOS PARA UNIDADES JUDICIÁRIAS DA CAPITAL E INTERIOR - TRATA-SE 90 uns.  PARA ATENDER A TODAS AS UNIDADES JUDICIÁRIAS"/>
    <x v="1"/>
    <n v="90"/>
    <s v="Fortalecimento da Estratégia Nacional de TIC e de Proteção de Dados"/>
    <n v="5443"/>
    <n v="8000"/>
    <s v="AQUISIÇÃO DE MATERIAIS VISANDO O RESSUPRIMENTO P/ ATENDER ÀS DIVERSAS UNIDADES JUDICIAIS E ADMINISTRATIVAS "/>
    <s v="Baixa"/>
  </r>
  <r>
    <s v="DSP"/>
    <s v="ADMINISTRATIVO"/>
    <s v="MOBILIÁRIO"/>
    <s v="AQUISIÇÃO DE POLTRONAS ATRAVÉS DE ATA DE REGISTRO DE PREÇOS PARA UNIDADES JUDICIÁRIAS DA CAPITAL E INTERIOR - TRATA-SE 1100 uns.  PARA ATENDER A TODAS AS UNIDADES JUDICIÁRIAS"/>
    <x v="1"/>
    <n v="1100"/>
    <s v="Fortalecimento da Estratégia Nacional de TIC e de Proteção de Dados"/>
    <n v="5341"/>
    <n v="191109"/>
    <s v="AQUISIÇÃO DE MATERIAIS VISANDO O RESSUPRIMENTO P/ ATENDER ÀS DIVERSAS UNIDADES JUDICIAIS E ADMINISTRATIVAS "/>
    <s v="Alta"/>
  </r>
  <r>
    <s v="DSP"/>
    <s v="1º GRAU"/>
    <s v="MOBILIÁRIO"/>
    <s v="AQUISIÇÃO DE POLTRONAS ATRAVÉS DE ATA DE REGISTRO DE PREÇOS PARA UNIDADES JUDICIÁRIAS DA CAPITAL E INTERIOR - TRATA-SE 1100 uns.  PARA ATENDER A TODAS AS UNIDADES JUDICIÁRIAS"/>
    <x v="1"/>
    <n v="1100"/>
    <s v="Fortalecimento da Estratégia Nacional de TIC e de Proteção de Dados"/>
    <n v="5442"/>
    <n v="382218"/>
    <s v="AQUISIÇÃO DE MATERIAIS VISANDO O RESSUPRIMENTO P/ ATENDER ÀS DIVERSAS UNIDADES JUDICIAIS E ADMINISTRATIVAS "/>
    <s v="Alta"/>
  </r>
  <r>
    <s v="DSP"/>
    <s v="2º GRAU"/>
    <s v="MOBILIÁRIO"/>
    <s v="AQUISIÇÃO DE POLTRONAS ATRAVÉS DE ATA DE REGISTRO DE PREÇOS PARA UNIDADES JUDICIÁRIAS DA CAPITAL E INTERIOR - TRATA-SE 1100 uns.  PARA ATENDER A TODAS AS UNIDADES JUDICIÁRIAS"/>
    <x v="1"/>
    <n v="1100"/>
    <s v="Fortalecimento da Estratégia Nacional de TIC e de Proteção de Dados"/>
    <n v="5443"/>
    <n v="230829.5"/>
    <s v="AQUISIÇÃO DE MATERIAIS VISANDO O RESSUPRIMENTO P/ ATENDER ÀS DIVERSAS UNIDADES JUDICIAIS E ADMINISTRATIVAS "/>
    <s v="Alta"/>
  </r>
  <r>
    <s v="DSP"/>
    <s v="ADMINISTRATIVO"/>
    <s v="MOBILIÁRIO"/>
    <s v="AQUISIÇÃO DE CADEIRAS ATRAVÉS DE ATA DE REGISTRO DE PREÇOS PARA UNIDADES JUDICIÁRIAS DA CAPITAL E INTERIOR  - TRATA-SE 1.800 uns.  PARA ATENDER A TODAS AS UNIDADES JUDICIÁRIAS"/>
    <x v="1"/>
    <n v="1800"/>
    <s v="Fortalecimento da Estratégia Nacional de TIC e de Proteção de Dados"/>
    <n v="5341"/>
    <n v="281400"/>
    <s v="AQUISIÇÃO DE MATERIAIS VISANDO O RESSUPRIMENTO P/ ATENDER ÀS DIVERSAS UNIDADES JUDICIAIS E ADMINISTRATIVAS "/>
    <s v="Alta"/>
  </r>
  <r>
    <s v="DSP"/>
    <s v="1º GRAU"/>
    <s v="MOBILIÁRIO"/>
    <s v="AQUISIÇÃO DE CADEIRAS ATRAVÉS DE ATA DE REGISTRO DE PREÇOS PARA UNIDADES JUDICIÁRIAS DA CAPITAL E INTERIOR  - TRATA-SE 1.800 uns.  PARA ATENDER A TODAS AS UNIDADES JUDICIÁRIAS"/>
    <x v="1"/>
    <n v="1800"/>
    <s v="Fortalecimento da Estratégia Nacional de TIC e de Proteção de Dados"/>
    <n v="5442"/>
    <n v="562800"/>
    <s v="AQUISIÇÃO DE MATERIAIS VISANDO O RESSUPRIMENTO P/ ATENDER ÀS DIVERSAS UNIDADES JUDICIAIS E ADMINISTRATIVAS "/>
    <s v="Alta"/>
  </r>
  <r>
    <s v="DSP"/>
    <s v="2º GRAU"/>
    <s v="MOBILIÁRIO"/>
    <s v="AQUISIÇÃO DE CADEIRAS ATRAVÉS DE ATA DE REGISTRO DE PREÇOS PARA UNIDADES JUDICIÁRIAS DA CAPITAL E INTERIOR  - TRATA-SE 1.800 uns.  PARA ATENDER A TODAS AS UNIDADES JUDICIÁRIAS"/>
    <x v="1"/>
    <n v="1800"/>
    <s v="Fortalecimento da Estratégia Nacional de TIC e de Proteção de Dados"/>
    <n v="5443"/>
    <n v="93800"/>
    <s v="AQUISIÇÃO DE MATERIAIS VISANDO O RESSUPRIMENTO P/ ATENDER ÀS DIVERSAS UNIDADES JUDICIAIS E ADMINISTRATIVAS "/>
    <s v="Alta"/>
  </r>
  <r>
    <s v="DSP"/>
    <s v="ADMINISTRATIVO"/>
    <s v="MOBILIÁRIO"/>
    <s v="AQUISIÇÃO DE GAVETEIROS ATRAVÉS DE ATA DE REGISTRO DE PREÇOS PARA UNIDADES JUDICIÁRIAS DA CAPITAL E INTERIOR - TRATA-SE 230 uns.  PARA ATENDER A TODAS AS UNIDADES JUDICIÁRIAS"/>
    <x v="1"/>
    <n v="230"/>
    <s v="Fortalecimento da Estratégia Nacional de TIC e de Proteção de Dados"/>
    <n v="5341"/>
    <n v="26400"/>
    <s v="AQUISIÇÃO DE MATERIAIS VISANDO O RESSUPRIMENTO P/ ATENDER ÀS DIVERSAS UNIDADES JUDICIAIS E ADMINISTRATIVAS "/>
    <s v="Média"/>
  </r>
  <r>
    <s v="DSP"/>
    <s v="1º GRAU"/>
    <s v="MOBILIÁRIO"/>
    <s v="AQUISIÇÃO DE GAVETEIROS ATRAVÉS DE ATA DE REGISTRO DE PREÇOS PARA UNIDADES JUDICIÁRIAS DA CAPITAL E INTERIOR - TRATA-SE 230 uns.  PARA ATENDER A TODAS AS UNIDADES JUDICIÁRIAS"/>
    <x v="1"/>
    <n v="230"/>
    <s v="Fortalecimento da Estratégia Nacional de TIC e de Proteção de Dados"/>
    <n v="5442"/>
    <n v="39600"/>
    <s v="AQUISIÇÃO DE MATERIAIS VISANDO O RESSUPRIMENTO P/ ATENDER ÀS DIVERSAS UNIDADES JUDICIAIS E ADMINISTRATIVAS "/>
    <s v="Média"/>
  </r>
  <r>
    <s v="DSP"/>
    <s v="2º GRAU"/>
    <s v="MOBILIÁRIO"/>
    <s v="AQUISIÇÃO DE GAVETEIROS ATRAVÉS DE ATA DE REGISTRO DE PREÇOS PARA UNIDADES JUDICIÁRIAS DA CAPITAL E INTERIOR - TRATA-SE 230 uns.  PARA ATENDER A TODAS AS UNIDADES JUDICIÁRIAS"/>
    <x v="1"/>
    <n v="230"/>
    <s v="Fortalecimento da Estratégia Nacional de TIC e de Proteção de Dados"/>
    <n v="5443"/>
    <n v="40000"/>
    <s v="AQUISIÇÃO DE MATERIAIS VISANDO O RESSUPRIMENTO P/ ATENDER ÀS DIVERSAS UNIDADES JUDICIAIS E ADMINISTRATIVAS "/>
    <s v="Média"/>
  </r>
  <r>
    <s v="DSP"/>
    <s v="ADMINISTRATIVO"/>
    <s v="MOBILIÁRIO"/>
    <s v="AQUISIÇÃO DE LONGARINAS ATRAVÉS DE ATA DE REGISTRO DE PREÇOS PARA UNIDADES JUDICIÁRIAS DA CAPITAL E INTERIOR - TRATA-SE 600 uns.  PARA ATENDER A TODAS AS UNIDADES JUDICIÁRIAS"/>
    <x v="1"/>
    <n v="600"/>
    <s v="Fortalecimento da Estratégia Nacional de TIC e de Proteção de Dados"/>
    <n v="5341"/>
    <n v="198142.7"/>
    <s v="AQUISIÇÃO DE MATERIAIS VISANDO O RESSUPRIMENTO P/ ATENDER ÀS DIVERSAS UNIDADES JUDICIAIS E ADMINISTRATIVAS "/>
    <s v="Média"/>
  </r>
  <r>
    <s v="DSP"/>
    <s v="1º GRAU"/>
    <s v="MOBILIÁRIO"/>
    <s v="AQUISIÇÃO DE LONGARINAS ATRAVÉS DE ATA DE REGISTRO DE PREÇOS PARA UNIDADES JUDICIÁRIAS DA CAPITAL E INTERIOR - TRATA-SE 600 uns.  PARA ATENDER A TODAS AS UNIDADES JUDICIÁRIAS"/>
    <x v="1"/>
    <n v="600"/>
    <s v="Fortalecimento da Estratégia Nacional de TIC e de Proteção de Dados"/>
    <n v="5442"/>
    <n v="311367.09999999998"/>
    <s v="AQUISIÇÃO DE MATERIAIS VISANDO O RESSUPRIMENTO P/ ATENDER ÀS DIVERSAS UNIDADES JUDICIAIS E ADMINISTRATIVAS "/>
    <s v="Média"/>
  </r>
  <r>
    <s v="DSP"/>
    <s v="2º GRAU"/>
    <s v="MOBILIÁRIO"/>
    <s v="AQUISIÇÃO DE LONGARINAS ATRAVÉS DE ATA DE REGISTRO DE PREÇOS PARA UNIDADES JUDICIÁRIAS DA CAPITAL E INTERIOR - TRATA-SE 600 uns.  PARA ATENDER A TODAS AS UNIDADES JUDICIÁRIAS"/>
    <x v="1"/>
    <n v="600"/>
    <s v="Fortalecimento da Estratégia Nacional de TIC e de Proteção de Dados"/>
    <n v="5443"/>
    <n v="56612.2"/>
    <s v="AQUISIÇÃO DE MATERIAIS VISANDO O RESSUPRIMENTO P/ ATENDER ÀS DIVERSAS UNIDADES JUDICIAIS E ADMINISTRATIVAS "/>
    <s v="Média"/>
  </r>
  <r>
    <s v="DSP"/>
    <s v="1º GRAU"/>
    <s v="MOBILIÁRIO"/>
    <s v="AQUISIÇÃO DE BANCADAS ATRAVÉS DE ATA DE REGISTRO DE PREÇOS PARA UNIDADES JUDICIÁRIAS DA CAPITAL E INTERIOR"/>
    <x v="1"/>
    <n v="10"/>
    <s v="Fortalecimento da Estratégia Nacional de TIC e de Proteção de Dados"/>
    <n v="5442"/>
    <n v="266000"/>
    <s v="AQUISIÇÃO DE MATERIAIS VISANDO O RESSUPRIMENTO P/ ATENDER ÀS DIVERSAS UNIDADES JUDICIAIS E ADMINISTRATIVAS "/>
    <s v="Alta"/>
  </r>
  <r>
    <s v="DSP"/>
    <s v="ADMINISTRATIVO"/>
    <s v="MOBILIÁRIO"/>
    <s v="AQUISIÇÃO DE MÓDULO DE ATENDIMENTO ATRAVÉS DE ATA DE REGISTRO DE PREÇOS PARA UNIDADES JUDICIÁRIAS DA CAPITAL E INTERIOR - TRATA-SE 30 uns.  PARA ATENDER A TODAS AS UNIDADES JUDICIÁRIAS"/>
    <x v="1"/>
    <n v="30"/>
    <s v="Fortalecimento da Estratégia Nacional de TIC e de Proteção de Dados"/>
    <n v="5341"/>
    <n v="14571"/>
    <s v="AQUISIÇÃO DE MATERIAIS VISANDO O RESSUPRIMENTO P/ ATENDER ÀS DIVERSAS UNIDADES JUDICIAIS E ADMINISTRATIVAS "/>
    <s v="Média"/>
  </r>
  <r>
    <s v="DSP"/>
    <s v="1º GRAU"/>
    <s v="MOBILIÁRIO"/>
    <s v="AQUISIÇÃO DE MÓDULO DE ATENDIMENTO ATRAVÉS DE ATA DE REGISTRO DE PREÇOS PARA UNIDADES JUDICIÁRIAS DA CAPITAL E INTERIOR - TRATA-SE 30 uns.  PARA ATENDER A TODAS AS UNIDADES JUDICIÁRIAS"/>
    <x v="1"/>
    <n v="30"/>
    <s v="Fortalecimento da Estratégia Nacional de TIC e de Proteção de Dados"/>
    <n v="5442"/>
    <n v="21856.5"/>
    <s v="AQUISIÇÃO DE MATERIAIS VISANDO O RESSUPRIMENTO P/ ATENDER ÀS DIVERSAS UNIDADES JUDICIAIS E ADMINISTRATIVAS "/>
    <s v="Média"/>
  </r>
  <r>
    <s v="DSP"/>
    <s v="ADMINISTRATIVO"/>
    <s v="MOBILIÁRIO"/>
    <s v="AQUISIÇÃO DE ESTAÇÃO DE TRABALHO ATRAVÉS DE ATA DE REGISTRO DE PREÇOS PARA UNIDADES JUDICIÁRIAS DA CAPITAL E INTERIOR - TRATA-SE 40 uns.  PARA ATENDER A TODAS AS UNIDADES"/>
    <x v="1"/>
    <n v="40"/>
    <s v="Fortalecimento da Estratégia Nacional de TIC e de Proteção de Dados"/>
    <n v="5341"/>
    <n v="31600"/>
    <s v="AQUISIÇÃO DE MATERIAIS VISANDO O RESSUPRIMENTO P/ ATENDER ÀS DIVERSAS UNIDADES JUDICIAIS E ADMINISTRATIVAS "/>
    <s v="Média"/>
  </r>
  <r>
    <s v="DSP"/>
    <s v="1º GRAU"/>
    <s v="MOBILIÁRIO"/>
    <s v="AQUISIÇÃO DE ESTAÇÃO DE TRABALHO ATRAVÉS DE ATA DE REGISTRO DE PREÇOS PARA UNIDADES JUDICIÁRIAS DA CAPITAL E INTERIOR - TRATA-SE 40 uns.  PARA ATENDER A TODAS AS UNIDADES"/>
    <x v="1"/>
    <n v="40"/>
    <s v="Fortalecimento da Estratégia Nacional de TIC e de Proteção de Dados"/>
    <n v="5442"/>
    <n v="47400"/>
    <s v="AQUISIÇÃO DE MATERIAIS VISANDO O RESSUPRIMENTO P/ ATENDER ÀS DIVERSAS UNIDADES JUDICIAIS E ADMINISTRATIVAS "/>
    <s v="Média"/>
  </r>
  <r>
    <s v="DSP"/>
    <s v="ADMINISTRATIVO"/>
    <s v="AR CONDICIONADO"/>
    <s v="AQUISIÇÃO DE APARELHOS DE AR CONDICIONADO TIPO SPLIT ATRAVÉS DE ATA DE REGISTRO DE PREÇOS P/ AS UNIDADES JUDICIÁRIAS DA CAPITAL E INTERIOR - TRATA-SE 340 uns.  PARA ATENDER A TODAS AS UNIDADES"/>
    <x v="1"/>
    <n v="340"/>
    <s v="Fortalecimento da Estratégia Nacional de TIC e de Proteção de Dados"/>
    <n v="5341"/>
    <n v="353705.7"/>
    <s v="AQUISIÇÃO DE MATERIAIS VISANDO O RESSUPRIMENTO P/ ATENDER ÀS DIVERSAS UNIDADES JUDICIAIS E ADMINISTRATIVAS "/>
    <s v="Alta"/>
  </r>
  <r>
    <s v="DSP"/>
    <s v="1º GRAU"/>
    <s v="AR CONDICIONADO"/>
    <s v="AQUISIÇÃO DE APARELHOS DE AR CONDICIONADO TIPO SPLIT ATRAVÉS DE ATA DE REGISTRO DE PREÇOS P/ AS UNIDADES JUDICIÁRIAS DA CAPITAL E INTERIOR - TRATA-SE 340 uns.  PARA ATENDER A TODAS AS UNIDADES"/>
    <x v="1"/>
    <n v="340"/>
    <s v="Fortalecimento da Estratégia Nacional de TIC e de Proteção de Dados"/>
    <n v="5442"/>
    <n v="707411.4"/>
    <s v="AQUISIÇÃO DE MATERIAIS VISANDO O RESSUPRIMENTO P/ ATENDER ÀS DIVERSAS UNIDADES JUDICIAIS E ADMINISTRATIVAS "/>
    <s v="Alta"/>
  </r>
  <r>
    <s v="DSP"/>
    <s v="2º GRAU"/>
    <s v="AR CONDICIONADO"/>
    <s v="AQUISIÇÃO DE APARELHOS DE AR CONDICIONADO TIPO SPLIT ATRAVÉS DE ATA DE REGISTRO DE PREÇOS P/ AS UNIDADES JUDICIÁRIAS DA CAPITAL E INTERIOR - TRATA-SE 340 uns.  PARA ATENDER A TODAS AS UNIDADES"/>
    <x v="1"/>
    <n v="340"/>
    <s v="Fortalecimento da Estratégia Nacional de TIC e de Proteção de Dados"/>
    <n v="5443"/>
    <n v="117901.9"/>
    <s v="AQUISIÇÃO DE MATERIAIS VISANDO O RESSUPRIMENTO P/ ATENDER ÀS DIVERSAS UNIDADES JUDICIAIS E ADMINISTRATIVAS "/>
    <s v="Alta"/>
  </r>
  <r>
    <s v="DSP"/>
    <s v="ADMINISTRATIVO"/>
    <s v="EQUIPAMENTOS DE ADMINISTRAÇÃO GERAL "/>
    <s v="AQUISIÇÃO DE REFRIGERADOR E FRIGOBAR ATRAVÉS DE ATA DE REGISTRO DE PREÇOS P/ AS UNIDADES JUDICIÁRIAS DA CAPITAL E INTERIOR  - TRATA-SE 62 uns.  PARA ATENDER A TODAS AS UNIDADES"/>
    <x v="1"/>
    <n v="62"/>
    <s v="Fortalecimento da Estratégia Nacional de TIC e de Proteção de Dados"/>
    <n v="5341"/>
    <n v="78542.399999999994"/>
    <s v="AQUISIÇÃO DE MATERIAIS VISANDO O RESSUPRIMENTO P/ ATENDER ÀS DIVERSAS UNIDADES JUDICIAIS E ADMINISTRATIVAS "/>
    <s v="Média"/>
  </r>
  <r>
    <s v="DSP"/>
    <s v="1º GRAU"/>
    <s v="EQUIPAMENTOS DE ADMINISTRAÇÃO GERAL "/>
    <s v="AQUISIÇÃO DE REFRIGERADOR E FRIGOBAR ATRAVÉS DE ATA DE REGISTRO DE PREÇOS P/ AS UNIDADES JUDICIÁRIAS DA CAPITAL E INTERIOR  - TRATA-SE 62 uns.  PARA ATENDER A TODAS AS UNIDADES"/>
    <x v="1"/>
    <n v="62"/>
    <s v="Fortalecimento da Estratégia Nacional de TIC e de Proteção de Dados"/>
    <n v="5442"/>
    <n v="157084.79999999999"/>
    <s v="AQUISIÇÃO DE MATERIAIS VISANDO O RESSUPRIMENTO P/ ATENDER ÀS DIVERSAS UNIDADES JUDICIAIS E ADMINISTRATIVAS "/>
    <s v="Média"/>
  </r>
  <r>
    <s v="DSP"/>
    <s v="2º GRAU"/>
    <s v="EQUIPAMENTOS DE ADMINISTRAÇÃO GERAL "/>
    <s v="AQUISIÇÃO DE REFRIGERADOR E FRIGOBAR ATRAVÉS DE ATA DE REGISTRO DE PREÇOS P/ AS UNIDADES JUDICIÁRIAS DA CAPITAL E INTERIOR  - TRATA-SE 62 uns.  PARA ATENDER A TODAS AS UNIDADES"/>
    <x v="1"/>
    <n v="62"/>
    <s v="Fortalecimento da Estratégia Nacional de TIC e de Proteção de Dados"/>
    <n v="5443"/>
    <n v="26180.799999999999"/>
    <s v="AQUISIÇÃO DE MATERIAIS VISANDO O RESSUPRIMENTO P/ ATENDER ÀS DIVERSAS UNIDADES JUDICIAIS E ADMINISTRATIVAS "/>
    <s v="Média"/>
  </r>
  <r>
    <s v="DSP"/>
    <s v="ADMINISTRATIVO"/>
    <s v="EQUIPAMENTOS DE ADMINISTRAÇÃO GERAL "/>
    <s v="AQUISIÇÃO DE FORNO MICROONDAS ATRAVÉS DE ATA DE REGISTRO DE PREÇOS P/ AS UNIDADES JUDICIÁRIAS DA CAPITAL E INTERIOR - TRATA-SE 122 uns.  PARA ATENDER A TODAS AS UNIDADES"/>
    <x v="1"/>
    <n v="122"/>
    <s v="Fortalecimento da Estratégia Nacional de TIC e de Proteção de Dados"/>
    <n v="5341"/>
    <n v="40196.699999999997"/>
    <s v="AQUISIÇÃO DE MATERIAIS VISANDO O RESSUPRIMENTO P/ ATENDER ÀS DIVERSAS UNIDADES JUDICIAIS E ADMINISTRATIVAS "/>
    <s v="Média"/>
  </r>
  <r>
    <s v="DSP"/>
    <s v="1º GRAU"/>
    <s v="EQUIPAMENTOS DE ADMINISTRAÇÃO GERAL "/>
    <s v="AQUISIÇÃO DE FORNO MICROONDAS ATRAVÉS DE ATA DE REGISTRO DE PREÇOS P/ AS UNIDADES JUDICIÁRIAS DA CAPITAL E INTERIOR - TRATA-SE 122 uns.  PARA ATENDER A TODAS AS UNIDADES"/>
    <x v="1"/>
    <n v="122"/>
    <s v="Fortalecimento da Estratégia Nacional de TIC e de Proteção de Dados"/>
    <n v="5442"/>
    <n v="80393.399999999994"/>
    <s v="AQUISIÇÃO DE MATERIAIS VISANDO O RESSUPRIMENTO P/ ATENDER ÀS DIVERSAS UNIDADES JUDICIAIS E ADMINISTRATIVAS "/>
    <s v="Média"/>
  </r>
  <r>
    <s v="DSP"/>
    <s v="2º GRAU"/>
    <s v="EQUIPAMENTOS DE ADMINISTRAÇÃO GERAL "/>
    <s v="AQUISIÇÃO DE FORNO MICROONDAS ATRAVÉS DE ATA DE REGISTRO DE PREÇOS P/ AS UNIDADES JUDICIÁRIAS DA CAPITAL E INTERIOR - TRATA-SE 122 uns.  PARA ATENDER A TODAS AS UNIDADES"/>
    <x v="1"/>
    <n v="122"/>
    <s v="Fortalecimento da Estratégia Nacional de TIC e de Proteção de Dados"/>
    <n v="5443"/>
    <n v="13398.9"/>
    <s v="AQUISIÇÃO DE MATERIAIS VISANDO O RESSUPRIMENTO P/ ATENDER ÀS DIVERSAS UNIDADES JUDICIAIS E ADMINISTRATIVAS "/>
    <s v="Média"/>
  </r>
  <r>
    <s v="DSP"/>
    <s v="ADMINISTRATIVO"/>
    <s v="EQUIPAMENTOS DE ADMINISTRAÇÃO GERAL "/>
    <s v="AQUISIÇÃO DE FOGÃO ATRAVÉS DE ATA DE REGISTRO DE PREÇOS P/ AS UNIDADES JUDICIÁRIAS DA CAPITAL E INTERIOR"/>
    <x v="1"/>
    <n v="5"/>
    <s v="Fortalecimento da Estratégia Nacional de TIC e de Proteção de Dados"/>
    <n v="5341"/>
    <n v="3118.75"/>
    <s v="AQUISIÇÃO DE MATERIAIS VISANDO O RESSUPRIMENTO P/ ATENDER ÀS DIVERSAS UNIDADES  ADMINISTRATIVAS "/>
    <s v="Baixa"/>
  </r>
  <r>
    <s v="DSP"/>
    <s v="ADMINISTRATIVO"/>
    <s v="EQUIPAMENTOS DE ADMINISTRAÇÃO GERAL "/>
    <s v="AQUISIÇÃO DE BEBEDOUROS ATRAVÉS DE ATA DE REGISTRO DE PREÇOS P/ AS UNIDADES JUDICIÁRIAS DA CAPITAL E INTERIOR  - TRATA-SE 250 uns.  PARA ATENDER A TODAS AS UNIDADES"/>
    <x v="1"/>
    <n v="250"/>
    <s v="Fortalecimento da Estratégia Nacional de TIC e de Proteção de Dados"/>
    <n v="5341"/>
    <n v="43928.25"/>
    <s v="AQUISIÇÃO DE MATERIAIS VISANDO O RESSUPRIMENTO P/ ATENDER ÀS DIVERSAS UNIDADES JUDICIAIS E ADMINISTRATIVAS "/>
    <s v="Alta"/>
  </r>
  <r>
    <s v="DSP"/>
    <s v="1º GRAU"/>
    <s v="EQUIPAMENTOS DE ADMINISTRAÇÃO GERAL "/>
    <s v="AQUISIÇÃO DE BEBEDOUROS ATRAVÉS DE ATA DE REGISTRO DE PREÇOS P/ AS UNIDADES JUDICIÁRIAS DA CAPITAL E INTERIOR  - TRATA-SE 250 uns.  PARA ATENDER A TODAS AS UNIDADES"/>
    <x v="1"/>
    <n v="250"/>
    <s v="Fortalecimento da Estratégia Nacional de TIC e de Proteção de Dados"/>
    <n v="5442"/>
    <n v="87856.5"/>
    <s v="AQUISIÇÃO DE MATERIAIS VISANDO O RESSUPRIMENTO P/ ATENDER ÀS DIVERSAS UNIDADES JUDICIAIS E ADMINISTRATIVAS "/>
    <s v="Alta"/>
  </r>
  <r>
    <s v="DSP"/>
    <s v="2º GRAU"/>
    <s v="EQUIPAMENTOS DE ADMINISTRAÇÃO GERAL "/>
    <s v="AQUISIÇÃO DE BEBEDOUROS ATRAVÉS DE ATA DE REGISTRO DE PREÇOS P/ AS UNIDADES JUDICIÁRIAS DA CAPITAL E INTERIOR  - TRATA-SE 250 uns.  PARA ATENDER A TODAS AS UNIDADES"/>
    <x v="1"/>
    <n v="250"/>
    <s v="Fortalecimento da Estratégia Nacional de TIC e de Proteção de Dados"/>
    <n v="5443"/>
    <n v="14642.75"/>
    <s v="AQUISIÇÃO DE MATERIAIS VISANDO O RESSUPRIMENTO P/ ATENDER ÀS DIVERSAS UNIDADES JUDICIAIS E ADMINISTRATIVAS "/>
    <s v="Alta"/>
  </r>
  <r>
    <s v="DSP"/>
    <s v="ADMINISTRATIVO"/>
    <s v="EQUIPAMENTOS DE ADMINISTRAÇÃO GERAL "/>
    <s v="AQUISIÇÃO DE PURIFICADOR DE ÁGUA ATRAVÉS DE ATA DE REGISTRO DE PREÇOS P/ AS UNIDADES JUDICIÁRIAS DA CAPITAL E INTERIOR  - TRATA-SE 334 uns.  PARA ATENDER A TODAS AS UNIDADES"/>
    <x v="1"/>
    <n v="334"/>
    <s v="Fortalecimento da Estratégia Nacional de TIC e de Proteção de Dados"/>
    <n v="5341"/>
    <n v="60120"/>
    <s v="AQUISIÇÃO DE MATERIAIS VISANDO O RESSUPRIMENTO P/ ATENDER ÀS DIVERSAS UNIDADES JUDICIAIS E ADMINISTRATIVAS "/>
    <s v="Alta"/>
  </r>
  <r>
    <s v="DSP"/>
    <s v="1º GRAU"/>
    <s v="EQUIPAMENTOS DE ADMINISTRAÇÃO GERAL "/>
    <s v="AQUISIÇÃO DE PURIFICADOR DE ÁGUA ATRAVÉS DE ATA DE REGISTRO DE PREÇOS P/ AS UNIDADES JUDICIÁRIAS DA CAPITAL E INTERIOR  - TRATA-SE 334 uns.  PARA ATENDER A TODAS AS UNIDADES"/>
    <x v="1"/>
    <n v="334"/>
    <s v="Fortalecimento da Estratégia Nacional de TIC e de Proteção de Dados"/>
    <n v="5442"/>
    <n v="120240"/>
    <s v="AQUISIÇÃO DE MATERIAIS VISANDO O RESSUPRIMENTO P/ ATENDER ÀS DIVERSAS UNIDADES JUDICIAIS E ADMINISTRATIVAS "/>
    <s v="Alta"/>
  </r>
  <r>
    <s v="DSP"/>
    <s v="2º GRAU"/>
    <s v="EQUIPAMENTOS DE ADMINISTRAÇÃO GERAL "/>
    <s v="AQUISIÇÃO DE PURIFICADOR DE ÁGUA ATRAVÉS DE ATA DE REGISTRO DE PREÇOS P/ AS UNIDADES JUDICIÁRIAS DA CAPITAL E INTERIOR  - TRATA-SE 334 uns.  PARA ATENDER A TODAS AS UNIDADES"/>
    <x v="1"/>
    <n v="334"/>
    <s v="Fortalecimento da Estratégia Nacional de TIC e de Proteção de Dados"/>
    <n v="5443"/>
    <n v="20040"/>
    <s v="AQUISIÇÃO DE MATERIAIS VISANDO O RESSUPRIMENTO P/ ATENDER ÀS DIVERSAS UNIDADES JUDICIAIS E ADMINISTRATIVAS "/>
    <s v="Alta"/>
  </r>
  <r>
    <s v="DSP"/>
    <s v="ADMINISTRATIVO"/>
    <s v="EQUIPAMENTOS DE ADMINISTRAÇÃO GERAL "/>
    <s v="AQUISIÇÃO DE CAFETEIRA INDUSTRIAL ATRAVÉS DE ATA DE REGISTRO DE PREÇOS P/ AS UNIDADES JUDICIÁRIAS DA CAPITAL E INTERIOR"/>
    <x v="1"/>
    <n v="30"/>
    <s v="Fortalecimento da Estratégia Nacional de TIC e de Proteção de Dados"/>
    <n v="5341"/>
    <n v="72870"/>
    <s v="AQUISIÇÃO DE MATERIAIS VISANDO O RESSUPRIMENTO P/ ATENDER ÀS DIVERSAS UNIDADES JUDICIAIS E ADMINISTRATIVAS "/>
    <s v="Baixa"/>
  </r>
  <r>
    <s v="DSP"/>
    <s v="ADMINISTRATIVO"/>
    <s v="EQUIPAMENTOS DE ADMINISTRAÇÃO GERAL "/>
    <s v="AQUISIÇÃO DE NOBREAK ATRAVÉS DE ATA DE REGISTRO DE PREÇOS P/ AS UNIDADES JUDICIÁRIAS DA CAPITAL E INTERIOR - TRATA-SE 100 uns.  PARA ATENDER A TODAS AS UNIDADES"/>
    <x v="1"/>
    <n v="100"/>
    <s v="Fortalecimento da Estratégia Nacional de TIC e de Proteção de Dados"/>
    <n v="5341"/>
    <n v="78180"/>
    <s v="AQUISIÇÃO DE MATERIAIS VISANDO O RESSUPRIMENTO P/ ATENDER ÀS DIVERSAS UNIDADES JUDICIAIS E ADMINISTRATIVAS "/>
    <s v="Alta"/>
  </r>
  <r>
    <s v="DSP"/>
    <s v="1º GRAU"/>
    <s v="EQUIPAMENTOS DE ADMINISTRAÇÃO GERAL "/>
    <s v="AQUISIÇÃO DE NOBREAK ATRAVÉS DE ATA DE REGISTRO DE PREÇOS P/ AS UNIDADES JUDICIÁRIAS DA CAPITAL E INTERIOR - TRATA-SE 100 uns.  PARA ATENDER A TODAS AS UNIDADES"/>
    <x v="1"/>
    <n v="100"/>
    <s v="Fortalecimento da Estratégia Nacional de TIC e de Proteção de Dados"/>
    <n v="5442"/>
    <n v="156360"/>
    <s v="AQUISIÇÃO DE MATERIAIS VISANDO O RESSUPRIMENTO P/ ATENDER ÀS DIVERSAS UNIDADES JUDICIAIS E ADMINISTRATIVAS "/>
    <s v="Alta"/>
  </r>
  <r>
    <s v="DSP"/>
    <s v="2º GRAU"/>
    <s v="EQUIPAMENTOS DE ADMINISTRAÇÃO GERAL "/>
    <s v="AQUISIÇÃO DE NOBREAK ATRAVÉS DE ATA DE REGISTRO DE PREÇOS P/ AS UNIDADES JUDICIÁRIAS DA CAPITAL E INTERIOR - TRATA-SE 100 uns.  PARA ATENDER A TODAS AS UNIDADES"/>
    <x v="1"/>
    <n v="100"/>
    <s v="Fortalecimento da Estratégia Nacional de TIC e de Proteção de Dados"/>
    <n v="5443"/>
    <n v="26060"/>
    <s v="AQUISIÇÃO DE MATERIAIS VISANDO O RESSUPRIMENTO P/ ATENDER ÀS DIVERSAS UNIDADES JUDICIAIS E ADMINISTRATIVAS "/>
    <s v="Alta"/>
  </r>
  <r>
    <s v="DSP"/>
    <s v="1º GRAU"/>
    <s v="EQUIPAMENTOS DE ADMINISTRAÇÃO GERAL "/>
    <s v="AQUISIÇÃO DE COFRES ATRAVÉS DE ATA DE REGISTRO DE PREÇOS P/ AS UNIDADES JUDICIÁRIAS DA CAPITAL E INTERIOR"/>
    <x v="1"/>
    <n v="3"/>
    <s v="Fortalecimento da Estratégia Nacional de TIC e de Proteção de Dados"/>
    <n v="5442"/>
    <n v="12220"/>
    <s v="AQUISIÇÃO DE MATERIAIS VISANDO O RESSUPRIMENTO P/ ATENDER ÀS DIVERSAS UNIDADES JUDICIAIS E ADMINISTRATIVAS"/>
    <s v="Média"/>
  </r>
  <r>
    <s v="DSP"/>
    <s v="ADMINISTRATIVO"/>
    <s v="EQUIPAMENTOS COMUNICAÇÃO"/>
    <s v="AQUISIÇÃO DE KIT SONORIZAÇÃO ATRAVÉS DE ATA DE REGISTRO DE PREÇOS P/ AS UNIDADES JUDICIÁRIAS DA CAPITAL E INTERIOR - TRATA-SE 30 uns.  PARA ATENDER A TODAS AS UNIDADES"/>
    <x v="1"/>
    <n v="30"/>
    <s v="Fortalecimento da Estratégia Nacional de TIC e de Proteção de Dados"/>
    <n v="5341"/>
    <n v="76500"/>
    <s v="AQUISIÇÃO DE MATERIAIS VISANDO O RESSUPRIMENTO P/ ATENDER ÀS DIVERSAS UNIDADES ADMINISTRATIVAS"/>
    <s v="Média"/>
  </r>
  <r>
    <s v="DSP"/>
    <s v="1º GRAU"/>
    <s v="EQUIPAMENTOS COMUNICAÇÃO"/>
    <s v="AQUISIÇÃO DE KIT SONORIZAÇÃO ATRAVÉS DE ATA DE REGISTRO DE PREÇOS P/ AS UNIDADES JUDICIÁRIAS DA CAPITAL E INTERIOR - TRATA-SE 30 uns.  PARA ATENDER A TODAS AS UNIDADES"/>
    <x v="1"/>
    <n v="30"/>
    <s v="Fortalecimento da Estratégia Nacional de TIC e de Proteção de Dados"/>
    <n v="5442"/>
    <n v="153000"/>
    <s v="AQUISIÇÃO DE MATERIAIS VISANDO O RESSUPRIMENTO P/ ATENDER ÀS DIVERSAS UNIDADES ADMINISTRATIVAS"/>
    <s v="Média"/>
  </r>
  <r>
    <s v="DSP"/>
    <s v="2º GRAU"/>
    <s v="EQUIPAMENTOS COMUNICAÇÃO"/>
    <s v="AQUISIÇÃO DE KIT SONORIZAÇÃO ATRAVÉS DE ATA DE REGISTRO DE PREÇOS P/ AS UNIDADES JUDICIÁRIAS DA CAPITAL E INTERIOR - TRATA-SE 30 uns.  PARA ATENDER A TODAS AS UNIDADES"/>
    <x v="1"/>
    <n v="30"/>
    <s v="Fortalecimento da Estratégia Nacional de TIC e de Proteção de Dados"/>
    <n v="5443"/>
    <n v="25000"/>
    <s v="AQUISIÇÃO DE MATERIAIS VISANDO O RESSUPRIMENTO P/ ATENDER ÀS DIVERSAS UNIDADES ADMINISTRATIVAS"/>
    <s v="Média"/>
  </r>
  <r>
    <s v="DSP"/>
    <s v="ADMINISTRATIVO"/>
    <s v="EQUIPAMENTOS COMUNICAÇÃO"/>
    <s v="AQUISIÇÃO DE TV ATRAVÉS DE ATA DE REGISTRO DE PREÇOS P/ AS UNIDADES JUDICIÁRIAS DA CAPITAL E INTERIOR - TRATA-SE 30 uns.  PARA ATENDER A TODAS AS UNIDADES"/>
    <x v="1"/>
    <n v="30"/>
    <s v="Fortalecimento da Estratégia Nacional de TIC e de Proteção de Dados"/>
    <n v="5341"/>
    <n v="5418"/>
    <s v="AQUISIÇÃO DE MATERIAIS VISANDO O RESSUPRIMENTO P/ ATENDER ÀS DIVERSAS UNIDADES JUDICIAIS E ADMINISTRATIVAS"/>
    <s v="Média"/>
  </r>
  <r>
    <s v="DSP"/>
    <s v="1º GRAU"/>
    <s v="EQUIPAMENTOS COMUNICAÇÃO"/>
    <s v="AQUISIÇÃO DE TV ATRAVÉS DE ATA DE REGISTRO DE PREÇOS P/ AS UNIDADES JUDICIÁRIAS DA CAPITAL E INTERIOR - TRATA-SE 30 uns.  PARA ATENDER A TODAS AS UNIDADES"/>
    <x v="1"/>
    <n v="30"/>
    <s v="Fortalecimento da Estratégia Nacional de TIC e de Proteção de Dados"/>
    <n v="5442"/>
    <n v="16254"/>
    <s v="AQUISIÇÃO DE MATERIAIS VISANDO O RESSUPRIMENTO P/ ATENDER ÀS DIVERSAS UNIDADES JUDICIAIS E ADMINISTRATIVAS"/>
    <s v="Média"/>
  </r>
  <r>
    <s v="DSP"/>
    <s v="2º GRAU"/>
    <s v="EQUIPAMENTOS COMUNICAÇÃO"/>
    <s v="AQUISIÇÃO DE TV ATRAVÉS DE ATA DE REGISTRO DE PREÇOS P/ AS UNIDADES JUDICIÁRIAS DA CAPITAL E INTERIOR - TRATA-SE 30 uns.  PARA ATENDER A TODAS AS UNIDADES"/>
    <x v="1"/>
    <n v="30"/>
    <s v="Fortalecimento da Estratégia Nacional de TIC e de Proteção de Dados"/>
    <n v="5443"/>
    <n v="32508"/>
    <s v="AQUISIÇÃO DE MATERIAIS VISANDO O RESSUPRIMENTO P/ ATENDER ÀS DIVERSAS UNIDADES JUDICIAIS E ADMINISTRATIVAS"/>
    <s v="Média"/>
  </r>
  <r>
    <s v="DSP"/>
    <s v="ADMINISTRATIVO"/>
    <s v="EQUIPAMENTOS COMUNICAÇÃO"/>
    <s v="AQUISIÇÃO DE PROJETOR E TELA DE PROJEÇÃO ATRAVÉS DE ATA DE REGISTRO DE PREÇOS P/ AS UNIDADES JUDICIÁRIAS DA CAPITAL E INTERIOR"/>
    <x v="1"/>
    <n v="5"/>
    <s v="Fortalecimento da Estratégia Nacional de TIC e de Proteção de Dados"/>
    <n v="5341"/>
    <n v="13000"/>
    <s v="AQUISIÇÃO DE MATERIAIS VISANDO ATENDER ÀS DIVERSAS UNIDADES JUDICIAIS E ADMINISTRATIVAS"/>
    <s v="Média"/>
  </r>
  <r>
    <s v="DSP"/>
    <s v="2º GRAU"/>
    <s v="EQUIPAMENTOS COMUNICAÇÃO"/>
    <s v="AQUISIÇÃO DE RÁDIO TRANSCEPTOR ATRAVÉS DE ATA DE REGISTRO DE PREÇOS P/ AS UNIDADES JUDICIÁRIAS DA CAPITAL E INTERIOR"/>
    <x v="1"/>
    <n v="10"/>
    <s v="Fortalecimento da Estratégia Nacional de TIC e de Proteção de Dados"/>
    <n v="5443"/>
    <n v="19740"/>
    <s v="AQUISIÇÃO DE MATERIAIS VISANDO ATENDER AS NECESSIDADES DA GABINETE DE SEGURANÇA INSTITUCIONAL"/>
    <s v="Média"/>
  </r>
  <r>
    <s v="DSP"/>
    <s v="ADMINISTRATIVO"/>
    <s v="EQUIPAMENTOS COMUNICAÇÃO"/>
    <s v="AQUISIÇÃO EQUIPAMENTOS DE RÁDIO E TV P/ AS UNIDADES DA ASCOM E UNICORP - TRATA-SE 151 uns.  PARA ATENDER A TODAS AS UNIDADES"/>
    <x v="1"/>
    <n v="151"/>
    <s v="CUSTEIO/MANUTENÇÃO"/>
    <n v="2000"/>
    <n v="415000"/>
    <s v="AQUISIÇÃO DE MATERIAIS VISANDO PROJETO DA ASCOM PARA TV JUSTIÇA"/>
    <s v="Alta"/>
  </r>
  <r>
    <s v="DSP"/>
    <s v="2º GRAU"/>
    <s v="EQUIPAMENTOS COMUNICAÇÃO"/>
    <s v="AQUISIÇÃO EQUIPAMENTOS DE RÁDIO E TV P/ AS UNIDADES DA ASCOM E UNICORP - TRATA-SE 151 uns.  PARA ATENDER A TODAS AS UNIDADES"/>
    <x v="1"/>
    <n v="151"/>
    <s v="Fortalecimento da Estratégia Nacional de TIC e de Proteção de Dados"/>
    <n v="5341"/>
    <n v="1585000"/>
    <s v="AQUISIÇÃO DE MATERIAIS VISANDO PROJETO DA ASCOM PARA TV JUSTIÇA"/>
    <s v="Alta"/>
  </r>
  <r>
    <s v="DSP"/>
    <s v="ADMINISTRATIVO"/>
    <s v="EQUIPAMENTO HOSPITALAR"/>
    <s v="AQUISIÇÃO DE CADEIRA DE RODAS ATRAVÉS DE ATA DE REGISTRO DE PREÇOS P/ AS UNIDADES JUDICIÁRIAS DA CAPITAL E INTERIOR"/>
    <x v="1"/>
    <n v="30"/>
    <s v="CUSTEIO/MANUTENÇÃO"/>
    <n v="2000"/>
    <n v="37500"/>
    <s v="AQUISIÇÃO DE MATERIAIS VISANDO ATENDER ÀS DIVERSAS UNIDADES ADMINISTRATIVAS"/>
    <s v="Alta"/>
  </r>
  <r>
    <s v="DSP"/>
    <s v="ADMINISTRATIVO"/>
    <s v="MATERIAL BIBLIOGRÁFICO"/>
    <s v="AQUISIÇÃO DE LIVROS - TRATA-SE 80 uns.  PARA ATENDER A TODAS AS UNIDADES"/>
    <x v="1"/>
    <n v="80"/>
    <s v="Fortalecimento da Estratégia Nacional de TIC e de Proteção de Dados"/>
    <n v="5341"/>
    <n v="5316"/>
    <s v="AQUISIÇÃO DE MATERIAIS VISANDO ATENDER ÀS NECESSIDADES UNIDADES JUDICIAIS E ADMINISTRATIVAS"/>
    <s v="Média"/>
  </r>
  <r>
    <s v="DSP"/>
    <s v="1º GRAU"/>
    <s v="MATERIAL BIBLIOGRÁFICO"/>
    <s v="AQUISIÇÃO DE LIVROS  - TRATA-SE 80 uns.  PARA ATENDER A TODAS AS UNIDADES"/>
    <x v="1"/>
    <n v="80"/>
    <s v="Fortalecimento da Estratégia Nacional de TIC e de Proteção de Dados"/>
    <n v="5442"/>
    <n v="9746"/>
    <s v="AQUISIÇÃO DE MATERIAIS VISANDO ATENDER ÀS NECESSIDADES UNIDADES JUDICIAIS E ADMINISTRATIVAS"/>
    <s v="Média"/>
  </r>
  <r>
    <s v="DSP"/>
    <s v="2º GRAU"/>
    <s v="MATERIAL BIBLIOGRÁFICO"/>
    <s v="AQUISIÇÃO DE LIVROS - TRATA-SE 80 uns.  PARA ATENDER A TODAS AS UNIDADES"/>
    <x v="1"/>
    <n v="80"/>
    <s v="Fortalecimento da Estratégia Nacional de TIC e de Proteção de Dados"/>
    <n v="5443"/>
    <n v="2658.3"/>
    <s v="AQUISIÇÃO DE MATERIAIS VISANDO ATENDER ÀS NECESSIDADES UNIDADES JUDICIAIS E ADMINISTRATIVAS"/>
    <s v="Média"/>
  </r>
  <r>
    <s v="DSP"/>
    <s v="ADMINISTRATIVO"/>
    <s v="SISTEMA ADM GERAL"/>
    <s v="FRAGMENTADORA - TRATA-SE 10uns.  PARA ATENDER A TODAS AS UNIDADES"/>
    <x v="1"/>
    <n v="10"/>
    <s v="Fortalecimento da Estratégia Nacional de TIC e de Proteção de Dados"/>
    <n v="5341"/>
    <n v="5316"/>
    <s v="AQUISIÇÃO DE MATERIAIS VISANDO O RESSUPRIMENTO P/ ATENDER ÀS DIVERSAS UNIDADES JUDICIAIS E ADMINISTRATIVAS"/>
    <s v="Baixa"/>
  </r>
  <r>
    <s v="DSP"/>
    <s v="1º GRAU"/>
    <s v="SISTEMA ADM GERAL"/>
    <s v="FRAGMENTADORA - TRATA-SE 10uns.  PARA ATENDER A TODAS AS UNIDADES"/>
    <x v="1"/>
    <n v="10"/>
    <s v="Fortalecimento da Estratégia Nacional de TIC e de Proteção de Dados"/>
    <n v="5442"/>
    <n v="9746"/>
    <s v="AQUISIÇÃO DE MATERIAIS VISANDO O RESSUPRIMENTO P/ ATENDER ÀS DIVERSAS UNIDADES JUDICIAIS E ADMINISTRATIVAS"/>
    <s v="Baixa"/>
  </r>
  <r>
    <s v="DSP"/>
    <s v="2º GRAU"/>
    <s v="SISTEMA ADM GERAL"/>
    <s v="FRAGMENTADORA - TRATA-SE 10uns.  PARA ATENDER A TODAS AS UNIDADES"/>
    <x v="1"/>
    <n v="10"/>
    <s v="Fortalecimento da Estratégia Nacional de TIC e de Proteção de Dados"/>
    <n v="5443"/>
    <n v="2658.3"/>
    <s v="AQUISIÇÃO DE MATERIAIS VISANDO O RESSUPRIMENTO P/ ATENDER ÀS DIVERSAS UNIDADES JUDICIAIS E ADMINISTRATIVAS"/>
    <s v="Baixa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6">
  <r>
    <s v="CGJ"/>
    <s v="2º GRAU"/>
    <x v="0"/>
    <x v="0"/>
    <s v="Contrato"/>
    <n v="1"/>
    <x v="0"/>
    <n v="4391"/>
    <n v="380000"/>
    <s v="DESPESA DE NATUREZA CONTÍNUA PARA REALIZAÇÃO DAS ATRIBUIÇÕES REGIMENTAIS DA CGJ - EFETUAR CORREIÇÕES, SINDICÂNCIAS E FISCALIZAÇÃO DOS SERVIÇOS JUDICIÁRIOS, VISANDO ASSEGURAR O DESEMPENHO LEGAL DAS ATIVIDADES DA CORREGEDORIA GERAL DE JUSTIÇA. "/>
    <s v="Alta"/>
  </r>
  <r>
    <s v="CGJ"/>
    <s v="2º GRAU"/>
    <x v="1"/>
    <x v="1"/>
    <s v="Contrato"/>
    <n v="1"/>
    <x v="0"/>
    <n v="4391"/>
    <n v="10000"/>
    <s v="DESPESA DE NATUREZA CONTÍNUA PARA REALIZAÇÃO DAS ATRIBUIÇÕES REGIMENTAIS DA CGJ - EFETUAR CORREIÇÕES, SINDICÂNCIAS E FISCALIZAÇÃO DOS SERVIÇOS JUDICIÁRIOS, VISANDO ASSEGURAR O DESEMPENHO LEGAL DAS ATIVIDADES DA CORREGEDORIA GERAL DE JUSTIÇA. "/>
    <s v="Média"/>
  </r>
  <r>
    <s v="CGJ"/>
    <s v="2º GRAU"/>
    <x v="2"/>
    <x v="2"/>
    <s v="Contrato"/>
    <n v="1"/>
    <x v="0"/>
    <n v="4391"/>
    <n v="150000"/>
    <s v="NECESSIDADE FUTURA DE EVENTUAL FORNECIMENTO DE BENS E PRESTAÇÃO DE SERVIÇOS, PLANEJAMENTO, COORDENAÇÃO, ORGANIZAÇÃO, MONTAGEM, EXECUÇÃO E ACOMPANHAMENTO DE EVENTOS DE INTERESSE INSTITUCIONAL DAS CORREGEDORIAS GERAL DA JUSTIÇA, NO ÂMBITO DA CAPITAL E INTERIOR, COM FORNECIMENTO DE TODA INFRAESTRUTURA NECESSÁRIA. "/>
    <s v="Média"/>
  </r>
  <r>
    <s v="CGJ"/>
    <s v="2º GRAU"/>
    <x v="3"/>
    <x v="2"/>
    <s v="Contrato"/>
    <n v="1"/>
    <x v="0"/>
    <n v="4391"/>
    <n v="50000"/>
    <s v="NECESSIDADE FUTURA DE EVENTUAL CONTRATAÇÃO DE PRESTADORES DE SERVIÇOS E/OU PROFISSIONAIS ESPECIALIZADOS PARA CAPACITAÇÃO E TREINAMENTO DE SERVIDORES DA CORREGEDORIA GERAL DA JUSTIÇA, NO ÂMBITO DA CAPITAL E INTERIOR. "/>
    <s v="Média"/>
  </r>
  <r>
    <s v="CGJ"/>
    <s v="1º GRAU"/>
    <x v="0"/>
    <x v="0"/>
    <s v="Contrato"/>
    <n v="1"/>
    <x v="0"/>
    <n v="4027"/>
    <n v="380000"/>
    <s v="DESPESA DE NATUREZA CONTÍNUA PARA REALIZAÇÃO DAS ATRIBUIÇÕES REGIMENTAIS DA CGJ - EFETUAR CORREIÇÕES, SINDICÂNCIAS E FISCALIZAÇÃO DOS SERVIÇOS JUDICIÁRIOS, VISANDO ASSEGURAR O DESEMPENHO LEGAL DAS ATIVIDADES DA CORREGEDORIA DAS COMARCAS DO INTERIOR."/>
    <s v="Alta"/>
  </r>
  <r>
    <s v="CGJ"/>
    <s v="1º GRAU"/>
    <x v="1"/>
    <x v="1"/>
    <s v="Contrato"/>
    <n v="1"/>
    <x v="0"/>
    <n v="4027"/>
    <n v="10000"/>
    <s v="DESPESA DE NATUREZA CONTÍNUA PARA REALIZAÇÃO DAS ATRIBUIÇÕES REGIMENTAIS DA CGJ - EFETUAR CORREIÇÕES, SINDICÂNCIAS E FISCALIZAÇÃO DOS SERVIÇOS JUDICIÁRIOS, VISANDO ASSEGURAR O DESEMPENHO LEGAL DAS ATIVIDADES DA CORREGEDORIA DAS COMARCAS DO INTERIOR."/>
    <s v="Média"/>
  </r>
  <r>
    <s v="CGJ"/>
    <s v="1º GRAU"/>
    <x v="2"/>
    <x v="2"/>
    <s v="Contrato"/>
    <n v="1"/>
    <x v="0"/>
    <n v="4027"/>
    <n v="150000"/>
    <s v="NECESSIDADE FUTURA DE EVENTUAL FORNECIMENTO DE BENS E PRESTAÇÃO DE SERVIÇOS, PLANEJAMENTO, COORDENAÇÃO, ORGANIZAÇÃO, MONTAGEM, EXECUÇÃO E ACOMPANHAMENTO DE EVENTOS DE INTERESSE INSTITUCIONAL DAS CORREGEDORIAS GERAL DA JUSTIÇA, NO ÂMBITO DA CAPITAL E INTERIOR, COM FORNECIMENTO DE TODA INFRAESTRUTURA NECESSÁRIA. "/>
    <s v="Média"/>
  </r>
  <r>
    <s v="CGJ"/>
    <s v="1º GRAU"/>
    <x v="3"/>
    <x v="2"/>
    <s v="Contrato"/>
    <n v="1"/>
    <x v="0"/>
    <n v="4027"/>
    <n v="50000"/>
    <s v="NECESSIDADE FUTURA DE EVENTUAL CONTRATAÇÃO DE PRESTADORES DE SERVIÇOS E/OU PROFISSIONAIS ESPECIALIZADOS PARA CAPACITAÇÃO E TREINAMENTO DE SERVIDORES DA CORREGEDORIA GERAL DA JUSTIÇA, NO ÂMBITO DA CAPITAL E INTERIOR. "/>
    <s v="Média"/>
  </r>
  <r>
    <s v="DFA"/>
    <s v="ADMINISTRATIVO"/>
    <x v="4"/>
    <x v="3"/>
    <s v="Contrato"/>
    <n v="1"/>
    <x v="1"/>
    <s v="Não se aplica"/>
    <n v="0"/>
    <s v="PARA REALIZAR O PAGAMENTO DA FOLHA DE PESSOAL E DOS FORNECEDORES.                          OBS: CONTRATO DE CAPTAÇÃO DE RECEITA."/>
    <s v="Alta"/>
  </r>
  <r>
    <s v="DFA"/>
    <s v="ADMINISTRATIVO"/>
    <x v="5"/>
    <x v="4"/>
    <s v="Contrato"/>
    <n v="1"/>
    <x v="2"/>
    <n v="2000"/>
    <n v="7188"/>
    <s v="SERVIÇOS CONTINUADOS DE CONSULTORIA, MEDIANTE LICENÇA ANUAL DE USO DO SOFTWARE DENOMINADO “GESTÃO TRIBUTÁRIA”, VOLTADA A PRESTAÇÃO DOS SERVIÇOS DA ÁREA DE RETENÇÕES TRIBUTÁRIAS. "/>
    <s v="Alta"/>
  </r>
  <r>
    <s v="DFA"/>
    <s v="ADMINISTRATIVO"/>
    <x v="4"/>
    <x v="5"/>
    <s v="Contrato"/>
    <n v="1"/>
    <x v="1"/>
    <s v="Não se aplica"/>
    <n v="0"/>
    <s v="CAPTAÇÃO E ADMINISTRAÇÃO DOS DEPÓSITOS JUDICIAIS                  OBS: CONTRATO DE CAPTAÇÃO DE RECEITA"/>
    <s v="Alta"/>
  </r>
  <r>
    <s v="DFA"/>
    <s v="ADMINISTRATIVO"/>
    <x v="6"/>
    <x v="6"/>
    <s v="Contrato"/>
    <n v="1"/>
    <x v="1"/>
    <s v="Não se aplica"/>
    <n v="0"/>
    <s v="OBS: CONTRATO DE CAPTAÇÃO DE RECEITA"/>
    <s v="Alta"/>
  </r>
  <r>
    <s v="DSG"/>
    <s v="ADMINISTRATIVO"/>
    <x v="7"/>
    <x v="7"/>
    <s v="Contrato"/>
    <n v="1"/>
    <x v="2"/>
    <n v="2000"/>
    <n v="40500"/>
    <s v="FORNEC. POR DEMANDA DE ÁGUA MINERAL PARA UNID. JUDICIARIAS"/>
    <s v="Alta"/>
  </r>
  <r>
    <s v="DSG"/>
    <s v="1º GRAU"/>
    <x v="7"/>
    <x v="7"/>
    <s v="Contrato"/>
    <n v="1"/>
    <x v="2"/>
    <n v="2030"/>
    <n v="162000"/>
    <s v="FORNEC. POR DEMANDA DE ÁGUA MINERAL PARA UNID. JUDICIARIAS"/>
    <s v="Alta"/>
  </r>
  <r>
    <s v="DSG"/>
    <s v="2º GRAU"/>
    <x v="7"/>
    <x v="7"/>
    <s v="Contrato"/>
    <n v="1"/>
    <x v="2"/>
    <n v="2031"/>
    <n v="202500"/>
    <s v="FORNEC. POR DEMANDA DE ÁGUA MINERAL PARA UNID. JUDICIARIAS"/>
    <s v="Alta"/>
  </r>
  <r>
    <s v="DSG"/>
    <s v="1º GRAU"/>
    <x v="8"/>
    <x v="8"/>
    <s v="Contrato"/>
    <n v="6"/>
    <x v="2"/>
    <n v="2030"/>
    <n v="237600"/>
    <s v="LOCAÇÃO DE IMÓVEL PARA FUNC. DE UNIDADES JUDUCIÁRIAS"/>
    <s v="Alta"/>
  </r>
  <r>
    <s v="DSG"/>
    <s v="1º GRAU"/>
    <x v="8"/>
    <x v="9"/>
    <s v="Contrato"/>
    <n v="16"/>
    <x v="2"/>
    <n v="2030"/>
    <n v="420000"/>
    <s v="LOCAÇÃO DE IMÓVEL PARA FUNC. DE UNIDADES JUDUCIÁRIAS"/>
    <s v="Alta"/>
  </r>
  <r>
    <s v="DSG"/>
    <s v="ADMINISTRATIVO"/>
    <x v="9"/>
    <x v="10"/>
    <s v="Contrato"/>
    <n v="1"/>
    <x v="2"/>
    <n v="2000"/>
    <n v="468000"/>
    <s v="SERV.ESPECIALIZADOS E COTINUADOS DE VIGILANCIA PATRIMONIAL ARMADA"/>
    <s v="Alta"/>
  </r>
  <r>
    <s v="DSG"/>
    <s v="ADMINISTRATIVO"/>
    <x v="10"/>
    <x v="11"/>
    <s v="Contrato"/>
    <n v="1"/>
    <x v="2"/>
    <n v="2000"/>
    <n v="193416"/>
    <s v="SERV. DE COPEIRAGEM COM  FORNEC. DE INSUMOS"/>
    <s v="Alta"/>
  </r>
  <r>
    <s v="DSG"/>
    <s v="1º GRAU"/>
    <x v="10"/>
    <x v="11"/>
    <s v="Contrato"/>
    <n v="1"/>
    <x v="2"/>
    <n v="2030"/>
    <n v="810000"/>
    <s v="SERV. DE COPEIRAGEM COM  FORNEC. DE INSUMOS"/>
    <s v="Alta"/>
  </r>
  <r>
    <s v="DSG"/>
    <s v="2º GRAU"/>
    <x v="10"/>
    <x v="11"/>
    <s v="Contrato"/>
    <n v="1"/>
    <x v="2"/>
    <n v="2031"/>
    <n v="135000"/>
    <s v="SERV. DE COPEIRAGEM COM  FORNEC. DE INSUMOS"/>
    <s v="Alta"/>
  </r>
  <r>
    <s v="DSG"/>
    <s v="ADMINISTRATIVO"/>
    <x v="11"/>
    <x v="12"/>
    <s v="Contrato"/>
    <n v="5"/>
    <x v="2"/>
    <n v="2000"/>
    <n v="287844"/>
    <s v="SERV.DE CONTROLE DE ACESSO DE PESSOAS, VEICULOS EM UNID. JUDICIARIAS"/>
    <s v="Alta"/>
  </r>
  <r>
    <s v="DSG"/>
    <s v="1º GRAU"/>
    <x v="11"/>
    <x v="12"/>
    <s v="Contrato"/>
    <n v="5"/>
    <x v="2"/>
    <n v="2030"/>
    <n v="10387728"/>
    <s v="SERV.DE CONTROLE DE ACESSO DE PESSOAS, VEICULOS EM UNID. JUDICIARIAS"/>
    <s v="Alta"/>
  </r>
  <r>
    <s v="DSG"/>
    <s v="2º GRAU"/>
    <x v="11"/>
    <x v="12"/>
    <s v="Contrato"/>
    <n v="5"/>
    <x v="2"/>
    <n v="2031"/>
    <n v="675684"/>
    <s v="SERV.DE CONTROLE DE ACESSO DE PESSOAS, VEICULOS EM UNID. JUDICIARIAS"/>
    <s v="Alta"/>
  </r>
  <r>
    <s v="DSG"/>
    <s v="ADMINISTRATIVO"/>
    <x v="12"/>
    <x v="13"/>
    <s v="Contrato"/>
    <n v="1"/>
    <x v="2"/>
    <n v="2000"/>
    <n v="203152"/>
    <s v="SERV. ESPECIALIZADOS E COTINUADOS DE RECEPÇAO  EM UNID. JUDICIÁRIAS"/>
    <s v="Alta"/>
  </r>
  <r>
    <s v="DSG"/>
    <s v="1º GRAU"/>
    <x v="12"/>
    <x v="13"/>
    <s v="Contrato"/>
    <n v="1"/>
    <x v="2"/>
    <n v="2030"/>
    <n v="711030"/>
    <s v="SERV. ESPECIALIZADOS E COTINUADOS DE RECEPÇAO  EM UNID. JUDICIÁRIAS"/>
    <s v="Alta"/>
  </r>
  <r>
    <s v="DSG"/>
    <s v="2º GRAU"/>
    <x v="12"/>
    <x v="13"/>
    <s v="Contrato"/>
    <n v="1"/>
    <x v="2"/>
    <n v="2031"/>
    <n v="2471678"/>
    <s v="SERV. ESPECIALIZADOS E COTINUADOS DE RECEPÇAO  EM UNID. JUDICIÁRIAS"/>
    <s v="Alta"/>
  </r>
  <r>
    <s v="DSG"/>
    <s v="ADMINISTRATIVO"/>
    <x v="13"/>
    <x v="14"/>
    <s v="Contrato"/>
    <n v="1"/>
    <x v="2"/>
    <n v="2000"/>
    <n v="537720"/>
    <s v="SERV.ESPECIALIZADOS E CONTINUADOS DE APOIO A MOVIMENTAÇÃO DE BENS"/>
    <s v="Alta"/>
  </r>
  <r>
    <s v="DSG"/>
    <s v="2º GRAU"/>
    <x v="14"/>
    <x v="15"/>
    <s v="Contrato"/>
    <n v="1"/>
    <x v="2"/>
    <n v="2031"/>
    <n v="229800"/>
    <s v="SERVIÇOS ESPECIALIZADOS E CONTINUADOS DE OPERAÇÃO DE SOM"/>
    <s v="Alta"/>
  </r>
  <r>
    <s v="DSG"/>
    <s v="ADMINISTRATIVO"/>
    <x v="15"/>
    <x v="16"/>
    <s v="Contrato"/>
    <n v="1"/>
    <x v="2"/>
    <n v="2000"/>
    <n v="3779192"/>
    <s v="SERV.ESPECIALIZADOS E CONTINUADOS DE CONDUÇÃO DE VEÍCULOS"/>
    <s v="Alta"/>
  </r>
  <r>
    <s v="DSG"/>
    <s v="1º GRAU"/>
    <x v="15"/>
    <x v="16"/>
    <s v="Contrato"/>
    <n v="1"/>
    <x v="2"/>
    <n v="2030"/>
    <n v="4470084"/>
    <s v="SERV.ESPECIALIZADOS E CONTINUADOS DE CONDUÇÃO DE VEÍCULOS"/>
    <s v="Alta"/>
  </r>
  <r>
    <s v="DSG"/>
    <s v="2º GRAU"/>
    <x v="15"/>
    <x v="16"/>
    <s v="Contrato"/>
    <n v="1"/>
    <x v="2"/>
    <n v="2031"/>
    <n v="3749524"/>
    <s v="SERV.ESPECIALIZADOS E CONTINUADOS DE CONDUÇÃO DE VEÍCULOS"/>
    <s v="Alta"/>
  </r>
  <r>
    <s v="DSG"/>
    <s v="ADMINISTRATIVO"/>
    <x v="16"/>
    <x v="17"/>
    <s v="Contrato"/>
    <n v="1"/>
    <x v="2"/>
    <n v="2000"/>
    <n v="540000"/>
    <s v="SERV.ESPECIALIZADOS E CONTINUIDADOS DE JARDINAGEM COM FORNEC.DE MATERIAL"/>
    <s v="Alta"/>
  </r>
  <r>
    <s v="DSG"/>
    <s v="1º GRAU"/>
    <x v="17"/>
    <x v="18"/>
    <s v="Contrato"/>
    <n v="1"/>
    <x v="2"/>
    <n v="2030"/>
    <n v="744108"/>
    <s v="SERV. ESPECIALIZADOS E CONTINUADOS DE MONITORAMENTO ELETRONICO"/>
    <s v="Alta"/>
  </r>
  <r>
    <s v="DSG"/>
    <s v="ADMINISTRATIVO"/>
    <x v="18"/>
    <x v="19"/>
    <s v="Contrato"/>
    <n v="1"/>
    <x v="2"/>
    <n v="2000"/>
    <n v="767352"/>
    <s v="SERV.ESPECIALIZADOS E CONTINUADOS DE CAPTAÇÃO E AGENC. DE DEMANDAS"/>
    <s v="Alta"/>
  </r>
  <r>
    <s v="DSG"/>
    <s v="ADMINISTRATIVO"/>
    <x v="19"/>
    <x v="20"/>
    <s v="Contrato"/>
    <n v="1"/>
    <x v="2"/>
    <n v="2000"/>
    <n v="30498"/>
    <s v="SERVIÇOS DE LAVAGEM DE TAPETES, CARPETES POR DEMANDA"/>
    <s v="Alta"/>
  </r>
  <r>
    <s v="DSG"/>
    <s v="1º GRAU"/>
    <x v="19"/>
    <x v="20"/>
    <s v="Contrato"/>
    <n v="1"/>
    <x v="2"/>
    <n v="2030"/>
    <n v="30497"/>
    <s v="SERVIÇOS DE LAVAGEM DE TAPETES, CARPETES POR DEMANDA"/>
    <s v="Alta"/>
  </r>
  <r>
    <s v="DSG"/>
    <s v="2º GRAU"/>
    <x v="19"/>
    <x v="20"/>
    <s v="Contrato"/>
    <n v="1"/>
    <x v="2"/>
    <n v="2031"/>
    <n v="40663"/>
    <s v="SERVIÇOS DE LAVAGEM DE TAPETES, CARPETES POR DEMANDA"/>
    <s v="Alta"/>
  </r>
  <r>
    <s v="DSG"/>
    <s v="ADMINISTRATIVO"/>
    <x v="20"/>
    <x v="21"/>
    <s v="Contrato"/>
    <n v="1"/>
    <x v="2"/>
    <n v="2000"/>
    <n v="23295"/>
    <s v="SERV. DE DESCUPINIZAÇAO  E DESRATINIZAÇÃO, POR DEMANDA EM U. DO P.J."/>
    <s v="Alta"/>
  </r>
  <r>
    <s v="DSG"/>
    <s v="1º GRAU"/>
    <x v="20"/>
    <x v="21"/>
    <s v="Contrato"/>
    <n v="1"/>
    <x v="2"/>
    <n v="2030"/>
    <n v="52430"/>
    <s v="SERV. DE DESCUPINIZAÇAO  E DESRATINIZAÇÃO, POR DEMANDA EM U. DO P.J."/>
    <s v="Alta"/>
  </r>
  <r>
    <s v="DSG"/>
    <s v="2º GRAU"/>
    <x v="20"/>
    <x v="21"/>
    <s v="Contrato"/>
    <n v="1"/>
    <x v="2"/>
    <n v="2031"/>
    <n v="40775"/>
    <s v="SERV. DE DESCUPINIZAÇAO  E DESRATINIZAÇÃO, POR DEMANDA EM U. DO P.J."/>
    <s v="Alta"/>
  </r>
  <r>
    <s v="DSG"/>
    <s v="1º GRAU"/>
    <x v="21"/>
    <x v="22"/>
    <s v="Contrato"/>
    <n v="1"/>
    <x v="2"/>
    <n v="2030"/>
    <n v="300000"/>
    <s v="IMPRESSAO E ENCADERNAÇÃO GRÁFICA POR DEMANDA"/>
    <s v="Alta"/>
  </r>
  <r>
    <s v="DSG"/>
    <s v="2º GRAU"/>
    <x v="21"/>
    <x v="22"/>
    <s v="Contrato"/>
    <n v="1"/>
    <x v="2"/>
    <n v="2031"/>
    <n v="240000"/>
    <s v="IMPRESSAO E ENCADERNAÇÃO GRÁFICA POR DEMANDA"/>
    <s v="Alta"/>
  </r>
  <r>
    <s v="DSG"/>
    <s v="ADMINISTRATIVO"/>
    <x v="8"/>
    <x v="23"/>
    <s v="Contrato"/>
    <n v="1"/>
    <x v="2"/>
    <n v="2000"/>
    <n v="1600000"/>
    <s v="REDUÇÃO DE DESPESAS COM COMBUSTÍVEIS,.LOCAÇÃO E MANUT.DE VEICULOS. "/>
    <s v="Alta"/>
  </r>
  <r>
    <s v="DSG"/>
    <s v="1º GRAU"/>
    <x v="8"/>
    <x v="23"/>
    <s v="Contrato"/>
    <n v="1"/>
    <x v="2"/>
    <n v="2030"/>
    <n v="1100000"/>
    <s v="REDUÇÃO DE DESPESAS COM COMBUSTÍVEIS,.LOCAÇÃO E MANUT.DE VEICULOS. "/>
    <s v="Alta"/>
  </r>
  <r>
    <s v="DSG"/>
    <s v="2º GRAU"/>
    <x v="8"/>
    <x v="23"/>
    <s v="Contrato"/>
    <n v="1"/>
    <x v="2"/>
    <n v="2031"/>
    <n v="786124"/>
    <s v="REDUÇÃO DE DESPESAS COM COMBUSTÍVEIS,.LOCAÇÃO E MANUT.DE VEICULOS. "/>
    <s v="Alta"/>
  </r>
  <r>
    <s v="DSG"/>
    <s v="ADMINISTRATIVO"/>
    <x v="22"/>
    <x v="24"/>
    <s v="Contrato"/>
    <n v="6"/>
    <x v="2"/>
    <n v="2000"/>
    <n v="1742155"/>
    <s v="PREST.DE SERVIÇO DE LIMPEZA NAS UNID.JUDICIARIAS E ADMNISTRATIVAS"/>
    <s v="Alta"/>
  </r>
  <r>
    <s v="DSG"/>
    <s v="1º GRAU"/>
    <x v="22"/>
    <x v="25"/>
    <s v="Contrato"/>
    <n v="6"/>
    <x v="2"/>
    <n v="2030"/>
    <n v="14346000"/>
    <s v="PREST.DE SERVIÇO DE LIMPEZA NAS UNID.JUDICIARIAS E ADMNISTRATIVAS"/>
    <s v="Alta"/>
  </r>
  <r>
    <s v="DSG"/>
    <s v="2º GRAU"/>
    <x v="22"/>
    <x v="24"/>
    <s v="Contrato"/>
    <n v="6"/>
    <x v="2"/>
    <n v="2031"/>
    <n v="938000"/>
    <s v="PREST.DE SERVIÇO DE LIMPEZA NAS UNID.JUDICIARIAS E ADMNISTRATIVAS"/>
    <s v="Alta"/>
  </r>
  <r>
    <s v="DSG"/>
    <s v="1º GRAU"/>
    <x v="23"/>
    <x v="26"/>
    <s v="Contrato"/>
    <n v="1"/>
    <x v="2"/>
    <n v="2030"/>
    <n v="236700"/>
    <s v="FORNECIMENTO DE REFEIÇÃO PARA O TRIBUNAL DO JURI CAPITAL"/>
    <s v="Alta"/>
  </r>
  <r>
    <s v="DSG"/>
    <s v="ADMINISTRATIVO"/>
    <x v="24"/>
    <x v="27"/>
    <s v="Contrato"/>
    <n v="1"/>
    <x v="2"/>
    <n v="2020"/>
    <n v="195240"/>
    <s v="PUBLICIDADE INSTITUCIONAL"/>
    <s v="Alta"/>
  </r>
  <r>
    <s v="DSG"/>
    <s v="ADMINISTRATIVO"/>
    <x v="25"/>
    <x v="28"/>
    <s v="Contrato"/>
    <n v="1"/>
    <x v="2"/>
    <n v="2000"/>
    <n v="129880"/>
    <s v="MANUTENÇÃO DA FROTA PRÓPRIA DO P.JUDICIÁRIO"/>
    <s v="Alta"/>
  </r>
  <r>
    <s v="DSG"/>
    <s v="1º GRAU"/>
    <x v="25"/>
    <x v="28"/>
    <s v="Contrato"/>
    <n v="1"/>
    <x v="2"/>
    <n v="2030"/>
    <n v="100000"/>
    <s v="MANUTENÇÃO DA FROTA PRÓPRIA DO P.JUDICIÁRIO"/>
    <s v="Alta"/>
  </r>
  <r>
    <s v="DSG"/>
    <s v="2º GRAU"/>
    <x v="25"/>
    <x v="28"/>
    <s v="Contrato"/>
    <n v="1"/>
    <x v="2"/>
    <n v="2031"/>
    <n v="220000"/>
    <s v="MANUTENÇÃO DA FROTA PRÓPRIA DO P.JUDICIÁRIO"/>
    <s v="Alta"/>
  </r>
  <r>
    <s v="DSG"/>
    <s v="ADMINISTRATIVO"/>
    <x v="26"/>
    <x v="29"/>
    <s v="Contrato"/>
    <n v="1"/>
    <x v="2"/>
    <n v="2000"/>
    <n v="843000"/>
    <s v="SERVIÇOS DE FORNECIMENTO DE COMBUSTIVEL PARA VEICULOS DO P.J."/>
    <s v="Alta"/>
  </r>
  <r>
    <s v="DSG"/>
    <s v="1º GRAU"/>
    <x v="26"/>
    <x v="29"/>
    <s v="Contrato"/>
    <n v="1"/>
    <x v="2"/>
    <n v="2030"/>
    <n v="599292"/>
    <s v="SERVIÇOS DE FORNECIMENTO DE COMBUSTIVEL PARA VEICULOS DO P.J."/>
    <s v="Alta"/>
  </r>
  <r>
    <s v="DSG"/>
    <s v="2º GRAU"/>
    <x v="26"/>
    <x v="29"/>
    <s v="Contrato"/>
    <n v="1"/>
    <x v="2"/>
    <n v="2031"/>
    <n v="1000000"/>
    <s v="SERVIÇOS DE FORNECIMENTO DE COMBUSTIVEL PARA VEICULOS DO P.J."/>
    <s v="Alta"/>
  </r>
  <r>
    <s v="DSG"/>
    <s v="ADMINISTRATIVO"/>
    <x v="27"/>
    <x v="30"/>
    <s v="Contrato"/>
    <n v="250"/>
    <x v="2"/>
    <n v="2018"/>
    <n v="1668000"/>
    <s v="SERVIÇOS DE FORNECIMENTO DE ENERGIA ELETRICA CAPITAL E INTERIOR"/>
    <s v="Alta"/>
  </r>
  <r>
    <s v="DSG"/>
    <s v="1º GRAU"/>
    <x v="27"/>
    <x v="30"/>
    <s v="Contrato"/>
    <n v="250"/>
    <x v="2"/>
    <n v="4004"/>
    <n v="5760000"/>
    <s v="SERVIÇOS DE FORNECIMENTO DE ENERGIA ELETRICA CAPITAL E INTERIOR"/>
    <s v="Alta"/>
  </r>
  <r>
    <s v="DSG"/>
    <s v="2º GRAU"/>
    <x v="27"/>
    <x v="30"/>
    <s v="Contrato"/>
    <n v="250"/>
    <x v="2"/>
    <n v="4003"/>
    <n v="3000000"/>
    <s v="SERVIÇOS DE FORNECIMENTO DE ENERGIA ELETRICA CAPITAL E INTERIOR"/>
    <s v="Alta"/>
  </r>
  <r>
    <s v="DSG"/>
    <s v="ADMINISTRATIVO"/>
    <x v="28"/>
    <x v="31"/>
    <s v="Contrato"/>
    <n v="204"/>
    <x v="2"/>
    <n v="2018"/>
    <n v="1542000"/>
    <s v="SERVIÇOS DE FORNECIMENTO DE AGUA CAPITAL E INTERIOR"/>
    <s v="Alta"/>
  </r>
  <r>
    <s v="DSG"/>
    <s v="1º GRAU"/>
    <x v="28"/>
    <x v="31"/>
    <s v="Contrato"/>
    <n v="204"/>
    <x v="2"/>
    <n v="4004"/>
    <n v="1650000"/>
    <s v="SERVIÇOS DE FORNECIMENTO DE AGUA CAPITAL E INTERIOR"/>
    <s v="Alta"/>
  </r>
  <r>
    <s v="DSG"/>
    <s v="2º GRAU"/>
    <x v="28"/>
    <x v="31"/>
    <s v="Contrato"/>
    <n v="204"/>
    <x v="2"/>
    <n v="4003"/>
    <n v="1500000"/>
    <s v="SERVIÇOS DE FORNECIMENTO DE AGUA CAPITAL E INTERIOR"/>
    <s v="Alta"/>
  </r>
  <r>
    <s v="DSG"/>
    <s v="1º GRAU"/>
    <x v="29"/>
    <x v="32"/>
    <s v="Contrato"/>
    <n v="1"/>
    <x v="2"/>
    <n v="2030"/>
    <n v="600"/>
    <s v="PAG. DE SEGURO OBRIGATÓRIO PARA A FROTA DO P.JUDICIÁRIO"/>
    <s v="Alta"/>
  </r>
  <r>
    <s v="DSG"/>
    <s v="1º GRAU"/>
    <x v="30"/>
    <x v="33"/>
    <s v="Contrato"/>
    <n v="1"/>
    <x v="2"/>
    <n v="2030"/>
    <n v="600"/>
    <s v="CONTRIBUIÇÃO TRIBUTARIA"/>
    <s v="Alta"/>
  </r>
  <r>
    <s v="DSG"/>
    <s v="ADMINISTRATIVO"/>
    <x v="31"/>
    <x v="34"/>
    <s v="Contrato"/>
    <n v="1"/>
    <x v="2"/>
    <n v="2000"/>
    <n v="436000"/>
    <s v="REDUÇÃO DE DESPESAS COM COMBUSTÍVEIS,.LOCAÇÃO E MANUT.DE VEICULOS. "/>
    <s v="Alta"/>
  </r>
  <r>
    <s v="DSG"/>
    <s v="1º GRAU"/>
    <x v="32"/>
    <x v="35"/>
    <s v="Contrato"/>
    <n v="2"/>
    <x v="2"/>
    <n v="4557"/>
    <n v="289214"/>
    <s v="NECESSIDADE DE MANUT. CONS. DOS IMOVEIS DO P.J.-ÍNTERIOR"/>
    <s v="Alta"/>
  </r>
  <r>
    <s v="DSG"/>
    <s v="1º GRAU"/>
    <x v="32"/>
    <x v="36"/>
    <s v="Contrato"/>
    <n v="45"/>
    <x v="2"/>
    <n v="4557"/>
    <n v="1035365"/>
    <s v="NECESSIDADE DE MANUT. CONS. DOS IMOVEIS DO P.J.-ÍNTERIOR"/>
    <s v="Alta"/>
  </r>
  <r>
    <s v="DSG"/>
    <s v="1º GRAU"/>
    <x v="32"/>
    <x v="37"/>
    <s v="Contrato"/>
    <n v="23"/>
    <x v="2"/>
    <n v="4557"/>
    <n v="4258174"/>
    <s v="NECESSIDADE DE MANUT. CONS. DOS IMOVEIS DO P.J.-ÍNTERIOR"/>
    <s v="Alta"/>
  </r>
  <r>
    <s v="DSG"/>
    <s v="1º GRAU"/>
    <x v="32"/>
    <x v="38"/>
    <s v="Contrato"/>
    <n v="166"/>
    <x v="2"/>
    <n v="4557"/>
    <n v="825958"/>
    <s v="NECESSIDADE DE MANUT. E CONS. DOS IMOVEIS DO P.JUDICIÁRIO-INTERIOR"/>
    <s v="Alta"/>
  </r>
  <r>
    <s v="DSG"/>
    <s v="1º GRAU"/>
    <x v="32"/>
    <x v="39"/>
    <s v="Contrato"/>
    <n v="14"/>
    <x v="2"/>
    <n v="4557"/>
    <n v="15272"/>
    <s v="NECESSIDADE DE MANUT. CONS. DOS IMOVEIS DO P.J.-ÍNTERIOR"/>
    <s v="Alta"/>
  </r>
  <r>
    <s v="DSG"/>
    <s v="1º GRAU"/>
    <x v="32"/>
    <x v="40"/>
    <s v="Contrato"/>
    <n v="3"/>
    <x v="2"/>
    <n v="4557"/>
    <n v="68400"/>
    <s v="NECESSIDADE DE MANUT. CONS. DOS IMOVEIS DO P.J.-ÍNTERIOR"/>
    <s v="Alta"/>
  </r>
  <r>
    <s v="DSG"/>
    <s v="1º GRAU"/>
    <x v="32"/>
    <x v="41"/>
    <s v="Contrato"/>
    <n v="167"/>
    <x v="2"/>
    <n v="4557"/>
    <n v="1844765"/>
    <s v="NECESSIDADE DE MANUT. CONS. DOS IMOVEIS DO P.J.-ÍNTERIOR"/>
    <s v="Alta"/>
  </r>
  <r>
    <s v="DSG"/>
    <s v="1º GRAU"/>
    <x v="32"/>
    <x v="42"/>
    <s v="Contrato"/>
    <n v="22"/>
    <x v="2"/>
    <n v="4557"/>
    <n v="52653"/>
    <s v="NECESSIDADE DE MANUT. CONS. DOS IMOVEIS DO P.J.-ÍNTERIOR"/>
    <s v="Alta"/>
  </r>
  <r>
    <s v="DSG"/>
    <s v="1º GRAU"/>
    <x v="33"/>
    <x v="43"/>
    <s v="Contrato"/>
    <n v="86"/>
    <x v="2"/>
    <n v="4557"/>
    <n v="202497"/>
    <s v="NECESSIDADE DE MANUT. CONS. DOS IMOVEIS DO P.J.-ÍNTERIOR"/>
    <s v="Alta"/>
  </r>
  <r>
    <s v="DSG"/>
    <s v="1º GRAU"/>
    <x v="33"/>
    <x v="44"/>
    <s v="Contrato"/>
    <n v="38"/>
    <x v="2"/>
    <n v="4557"/>
    <n v="439640"/>
    <s v="NECESSIDADE DE MANUT. CONS. DOS IMOVEIS DO P.J.-ÍNTERIOR"/>
    <s v="Alta"/>
  </r>
  <r>
    <s v="DSG"/>
    <s v="1º GRAU"/>
    <x v="33"/>
    <x v="45"/>
    <s v="Contrato"/>
    <n v="142"/>
    <x v="2"/>
    <n v="4557"/>
    <n v="455502"/>
    <s v="NECESSIDADE DE MANUT. CONS. DOS IMOVEIS DO P.J.-ÍNTERIOR"/>
    <s v="Alta"/>
  </r>
  <r>
    <s v="DSG"/>
    <s v="1º GRAU"/>
    <x v="34"/>
    <x v="46"/>
    <s v="Contrato"/>
    <n v="322"/>
    <x v="2"/>
    <n v="4557"/>
    <n v="943048"/>
    <s v="NECESSIDADE DE MANUT. CONS. DOS IMOVEIS DO P.J.-ÍNTERIOR"/>
    <s v="Alta"/>
  </r>
  <r>
    <s v="DSG"/>
    <s v="1º GRAU"/>
    <x v="34"/>
    <x v="47"/>
    <s v="Contrato"/>
    <n v="161"/>
    <x v="2"/>
    <n v="4557"/>
    <n v="237966"/>
    <s v="NECESSIDADE DE MANUT. CONS. DOS IMOVEIS DO P.J.-ÍNTERIOR"/>
    <s v="Alta"/>
  </r>
  <r>
    <s v="DSG"/>
    <s v="1º GRAU"/>
    <x v="34"/>
    <x v="48"/>
    <s v="Contrato"/>
    <n v="132"/>
    <x v="2"/>
    <n v="4557"/>
    <n v="576200"/>
    <s v="NECESSIDADE DE MANUT. CONS. DOS IMOVEIS DO P.J.-ÍNTERIOR"/>
    <s v="Alta"/>
  </r>
  <r>
    <s v="DSG"/>
    <s v="1º GRAU"/>
    <x v="34"/>
    <x v="49"/>
    <s v="Contrato"/>
    <n v="256"/>
    <x v="2"/>
    <n v="4557"/>
    <n v="137563"/>
    <s v="NECESSIDADE DE MANUT. CONS. DOS IMOVEIS DO P.J.-ÍNTERIOR"/>
    <s v="Alta"/>
  </r>
  <r>
    <s v="DSG"/>
    <s v="1º GRAU"/>
    <x v="34"/>
    <x v="50"/>
    <s v="Contrato"/>
    <n v="28"/>
    <x v="2"/>
    <n v="4557"/>
    <n v="26144"/>
    <s v="NECESSIDADE DE MANUT. CONS. DOS IMOVEIS DO P.J.-ÍNTERIOR"/>
    <s v="Alta"/>
  </r>
  <r>
    <s v="DSG"/>
    <s v="1º GRAU"/>
    <x v="34"/>
    <x v="51"/>
    <s v="Contrato"/>
    <n v="166"/>
    <x v="2"/>
    <n v="4557"/>
    <n v="161358"/>
    <s v="NECESSIDADE DE MANUT. CONS. DOS IMOVEIS DO P.J.-ÍNTERIOR"/>
    <s v="Alta"/>
  </r>
  <r>
    <s v="DSG"/>
    <s v="1º GRAU"/>
    <x v="35"/>
    <x v="52"/>
    <s v="Contrato"/>
    <n v="132"/>
    <x v="2"/>
    <n v="4557"/>
    <n v="584947"/>
    <s v="NECESSIDADE DE MANUT. CONS. DOS IMOVEIS DO P.J.-ÍNTERIOR"/>
    <s v="Alta"/>
  </r>
  <r>
    <s v="DSG"/>
    <s v="1º GRAU"/>
    <x v="35"/>
    <x v="53"/>
    <s v="Contrato"/>
    <n v="22"/>
    <x v="2"/>
    <n v="4557"/>
    <n v="79200"/>
    <s v="NECESSIDADE DE MANUT. CONS. DOS IMOVEIS DO P.J.-ÍNTERIOR"/>
    <s v="Alta"/>
  </r>
  <r>
    <s v="DSG"/>
    <s v="1º GRAU"/>
    <x v="35"/>
    <x v="54"/>
    <s v="Contrato"/>
    <n v="88"/>
    <x v="2"/>
    <n v="4557"/>
    <n v="15840"/>
    <s v="NECESSIDADE DE MANUT. CONS. DOS IMOVEIS DO P.J.-ÍNTERIOR"/>
    <s v="Alta"/>
  </r>
  <r>
    <s v="DSG"/>
    <s v="1º GRAU"/>
    <x v="35"/>
    <x v="35"/>
    <s v="Contrato"/>
    <n v="14"/>
    <x v="2"/>
    <n v="4557"/>
    <n v="697095"/>
    <s v="NECESSIDADE DE MANUT. CONS. DOS IMOVEIS DO P.J.-ÍNTERIOR"/>
    <s v="Alta"/>
  </r>
  <r>
    <s v="DSG"/>
    <s v="1º GRAU"/>
    <x v="30"/>
    <x v="55"/>
    <s v="Contrato"/>
    <n v="78"/>
    <x v="2"/>
    <n v="4557"/>
    <n v="53197"/>
    <s v="NECESSIDADE DE MANUT. CONS. DOS IMOVEIS DO P.J.-ÍNTERIOR"/>
    <s v="Alta"/>
  </r>
  <r>
    <s v="DEA"/>
    <s v="1º GRAU"/>
    <x v="36"/>
    <x v="56"/>
    <s v="Contrato"/>
    <n v="1"/>
    <x v="2"/>
    <n v="2030"/>
    <n v="2328776.2400000002"/>
    <s v="SERVIÇOS DE MANUTENÇÃO CONTINUADA DE MÃO DE OBRA"/>
    <s v="Alta"/>
  </r>
  <r>
    <s v="DEA"/>
    <s v="1º GRAU"/>
    <x v="36"/>
    <x v="57"/>
    <s v="Contrato"/>
    <n v="1"/>
    <x v="2"/>
    <n v="2030"/>
    <n v="1028259.27"/>
    <s v="SERVIÇOS DE MANUTENÇÃO CONTINUADA DE MÃO DE OBRA"/>
    <s v="Alta"/>
  </r>
  <r>
    <s v="DEA"/>
    <s v="1º GRAU"/>
    <x v="36"/>
    <x v="58"/>
    <s v="Contrato"/>
    <n v="4"/>
    <x v="2"/>
    <n v="2030"/>
    <n v="6188119.0800000001"/>
    <s v="SERVIÇOS CONTINUADOS DE MANUTEÇÃO DE EQUIPAMENTOS DE REFRIGERAÇÃO"/>
    <s v="Alta"/>
  </r>
  <r>
    <s v="DEA"/>
    <s v="ADMINISTRATIVO"/>
    <x v="36"/>
    <x v="59"/>
    <s v="Contrato"/>
    <n v="1"/>
    <x v="2"/>
    <n v="2030"/>
    <n v="519540"/>
    <s v="SERVIÇO DE MANUTENÇÃO CONTINUADA EM ELEVADORES E PLATAFORMAS"/>
    <s v="Alta"/>
  </r>
  <r>
    <s v="DEA"/>
    <s v="1º GRAU"/>
    <x v="36"/>
    <x v="60"/>
    <s v="Contrato"/>
    <n v="1"/>
    <x v="2"/>
    <n v="2000"/>
    <n v="164000"/>
    <s v="CONTRATO DE MANUTEÇÃO EM SUBESTAÇÕES ABRIGADAS"/>
    <s v="Alta"/>
  </r>
  <r>
    <s v="DEA"/>
    <s v="2º GRAU"/>
    <x v="36"/>
    <x v="60"/>
    <s v="Contrato"/>
    <n v="1"/>
    <x v="2"/>
    <n v="2030"/>
    <n v="163000"/>
    <s v="CONTRATO DE MANUTEÇÃO EM SUBESTAÇÕES ABRIGADAS"/>
    <s v="Alta"/>
  </r>
  <r>
    <s v="DEA"/>
    <s v="1º GRAU"/>
    <x v="36"/>
    <x v="60"/>
    <s v="Contrato"/>
    <n v="1"/>
    <x v="2"/>
    <n v="2031"/>
    <n v="163000"/>
    <s v="CONTRATO DE MANUTEÇÃO EM SUBESTAÇÕES ABRIGADAS"/>
    <s v="Alta"/>
  </r>
  <r>
    <s v="DEA"/>
    <s v="ADMINISTRATIVO"/>
    <x v="36"/>
    <x v="61"/>
    <s v="Contrato"/>
    <n v="1"/>
    <x v="2"/>
    <n v="2030"/>
    <n v="2647626.6"/>
    <s v="SERVIÇO DE MANUTENÇÃO EM SISTEMAS DE INCÊNDIO, CAPITAL E INTERIOR"/>
    <s v="Alta"/>
  </r>
  <r>
    <s v="DEA"/>
    <s v="ADMINISTRATIVO"/>
    <x v="36"/>
    <x v="62"/>
    <s v="Contrato"/>
    <n v="1"/>
    <x v="2"/>
    <n v="2000"/>
    <n v="214963.92"/>
    <s v="MANUTENÇÃO CONTINUADA EM GERADORES"/>
    <s v="Alta"/>
  </r>
  <r>
    <s v="DEA"/>
    <s v="ADMINISTRATIVO"/>
    <x v="36"/>
    <x v="63"/>
    <s v="Contrato"/>
    <n v="1"/>
    <x v="2"/>
    <n v="2000"/>
    <n v="78000.789999999994"/>
    <s v="SERVIÇO DE LIMPEZA EM FACHA DO EDF. ANEXO II DO COMPLEXO TJ"/>
    <s v="Baixa"/>
  </r>
  <r>
    <s v="DEA"/>
    <s v="ADMINISTRATIVO"/>
    <x v="36"/>
    <x v="64"/>
    <s v="Contrato"/>
    <n v="1"/>
    <x v="2"/>
    <n v="2000"/>
    <n v="87883.71"/>
    <s v="SERVIÇOS DE LIMPEZA DE DUTOS DOS SISTEMAS DE AR CONDICIONADO EM 03 PRÉDIOS NA CAPITAL COM SISTEMAS DE REFRIGRAÇÃO ATRAVES DE DUTOS"/>
    <s v="Média"/>
  </r>
  <r>
    <s v="DEA"/>
    <s v="1º GRAU"/>
    <x v="36"/>
    <x v="65"/>
    <s v="Contrato"/>
    <n v="1"/>
    <x v="2"/>
    <n v="2000"/>
    <n v="80000"/>
    <s v="SERVIÇOS DE MANUTENÇÃO EM NOBREAK"/>
    <s v="Média"/>
  </r>
  <r>
    <s v="DEA"/>
    <s v="ADMINISTRATIVO"/>
    <x v="36"/>
    <x v="65"/>
    <s v="Contrato"/>
    <n v="1"/>
    <x v="2"/>
    <n v="2030"/>
    <n v="220000"/>
    <s v="SERVIÇOS DE MANUTENÇÃO EM NOBREAK"/>
    <s v="Média"/>
  </r>
  <r>
    <s v="DEA"/>
    <s v="ADMINISTRATIVO"/>
    <x v="36"/>
    <x v="66"/>
    <s v="Contrato"/>
    <n v="1"/>
    <x v="2"/>
    <n v="2000"/>
    <n v="144500"/>
    <s v="FORNECIMENTO DE PERCIANAS "/>
    <s v="Média"/>
  </r>
  <r>
    <s v="DEA"/>
    <s v="ADMINISTRATIVO"/>
    <x v="36"/>
    <x v="67"/>
    <s v="Contrato"/>
    <n v="1"/>
    <x v="2"/>
    <n v="2000"/>
    <n v="1080973.92"/>
    <s v="CONTRATO MÃO DE OBRA ADIMINITRATIVAS"/>
    <s v="Média"/>
  </r>
  <r>
    <s v="DEA"/>
    <s v="ADMINISTRATIVO"/>
    <x v="36"/>
    <x v="68"/>
    <s v="Contrato"/>
    <n v="1"/>
    <x v="2"/>
    <n v="2000"/>
    <n v="86350"/>
    <s v="MANUTENÇÃO CONTINUADA DE SISTEMA A VACUO (VASOS SANITARIO QUE OPERAM POR SISTEMA A VACUO)"/>
    <s v="Média"/>
  </r>
  <r>
    <s v="DEA"/>
    <s v="ADMINISTRATIVO"/>
    <x v="36"/>
    <x v="69"/>
    <s v="Contrato"/>
    <n v="1"/>
    <x v="2"/>
    <n v="2000"/>
    <n v="73241.67"/>
    <s v="SERVIÇOS DE CONTINUADO DE LIMPEZA DE RESERVATORIOS DE ÁGUA FRIA"/>
    <s v="Média"/>
  </r>
  <r>
    <s v="DEA"/>
    <s v="1º GRAU"/>
    <x v="36"/>
    <x v="70"/>
    <s v="Contrato"/>
    <n v="1"/>
    <x v="2"/>
    <n v="2000"/>
    <n v="131764.79999999999"/>
    <s v="SERVIÇOS DE RECARGA E FORNEIMENTO DE EXTINTORES DE INCÊNDIO"/>
    <s v="Média"/>
  </r>
  <r>
    <s v="DEA"/>
    <s v="1º GRAU"/>
    <x v="36"/>
    <x v="71"/>
    <s v="Contrato"/>
    <n v="1"/>
    <x v="2"/>
    <n v="2030"/>
    <n v="50000"/>
    <s v="MANUTENÇÃO PLACAS ENERGIA SOLAR"/>
    <s v="Média"/>
  </r>
  <r>
    <s v="DEA"/>
    <s v="1º GRAU"/>
    <x v="37"/>
    <x v="72"/>
    <s v="Contrato"/>
    <n v="1"/>
    <x v="3"/>
    <n v="5336"/>
    <n v="992485.50999999978"/>
    <s v="CONSTRUÇÃO DO NÓVO FÓRUM DA COMARCA"/>
    <s v="Alta"/>
  </r>
  <r>
    <s v="DEA"/>
    <s v="1º GRAU"/>
    <x v="37"/>
    <x v="73"/>
    <s v="Contrato"/>
    <n v="1"/>
    <x v="3"/>
    <n v="5336"/>
    <n v="1665382.34"/>
    <s v="CONSTRUÇÃO DO NÓVO FÓRUM DA COMARCA"/>
    <s v="Alta"/>
  </r>
  <r>
    <s v="DEA"/>
    <s v="1º GRAU"/>
    <x v="37"/>
    <x v="74"/>
    <s v="Contrato"/>
    <n v="1"/>
    <x v="3"/>
    <n v="5336"/>
    <n v="9909355"/>
    <s v="CONSTRUÇÃO DO NÓVO FÓRUM DA COMARCA"/>
    <s v="Média"/>
  </r>
  <r>
    <s v="DEA"/>
    <s v="1º GRAU"/>
    <x v="37"/>
    <x v="75"/>
    <s v="Contrato"/>
    <n v="1"/>
    <x v="3"/>
    <n v="5336"/>
    <n v="4041973.75"/>
    <s v="CONSTRUÇÃO DO NÓVO FÓRUM DA COMARCA"/>
    <s v="Média"/>
  </r>
  <r>
    <s v="DEA"/>
    <s v="1º GRAU"/>
    <x v="37"/>
    <x v="76"/>
    <s v="Contrato"/>
    <n v="1"/>
    <x v="3"/>
    <n v="5336"/>
    <n v="4300000"/>
    <s v="CONSTRUÇÃO DO NÓVO FÓRUM DA COMARCA"/>
    <s v="Alta"/>
  </r>
  <r>
    <s v="DEA"/>
    <s v="1º GRAU"/>
    <x v="37"/>
    <x v="77"/>
    <s v="Contrato"/>
    <n v="1"/>
    <x v="3"/>
    <n v="5336"/>
    <n v="4800000"/>
    <s v="CONSTRUÇÃO DO NÓVO FÓRUM DA COMARCA"/>
    <s v="Alta"/>
  </r>
  <r>
    <s v="DEA"/>
    <s v="1º GRAU"/>
    <x v="37"/>
    <x v="78"/>
    <s v="Contrato"/>
    <n v="1"/>
    <x v="3"/>
    <n v="5336"/>
    <n v="4800000"/>
    <s v="CONSTRUÇÃO DO NÓVO FÓRUM DA COMARCA"/>
    <s v="Alta"/>
  </r>
  <r>
    <s v="DEA"/>
    <s v="1º GRAU"/>
    <x v="37"/>
    <x v="79"/>
    <s v="Contrato"/>
    <n v="1"/>
    <x v="3"/>
    <n v="5336"/>
    <n v="14996230.279999999"/>
    <s v="CONSTRUÇÃO DO NÓVO FÓRUM DA COMARCA"/>
    <s v="Alta"/>
  </r>
  <r>
    <s v="DEA"/>
    <s v="1º GRAU"/>
    <x v="37"/>
    <x v="80"/>
    <s v="Contrato"/>
    <n v="1"/>
    <x v="3"/>
    <n v="5336"/>
    <n v="25452810.66"/>
    <s v="CONSTRUÇÃO DO NÓVO FÓRUM DA COMARCA"/>
    <s v="Alta"/>
  </r>
  <r>
    <s v="DEA"/>
    <s v="1º GRAU"/>
    <x v="38"/>
    <x v="81"/>
    <s v="Contrato"/>
    <n v="1"/>
    <x v="3"/>
    <n v="5434"/>
    <n v="2000000"/>
    <s v="REFORMA DA FACHADA DO FRB/ILUMINAÇÃO EXTERNA E IMPERMEABILIZAÇÃO"/>
    <s v="Alta"/>
  </r>
  <r>
    <s v="DEA"/>
    <s v="1º GRAU"/>
    <x v="39"/>
    <x v="82"/>
    <s v="Contrato"/>
    <n v="1"/>
    <x v="3"/>
    <n v="5336"/>
    <n v="150000"/>
    <s v="PROJETOS PARA CONSTRUÇÃO FUTURAS"/>
    <s v="Média"/>
  </r>
  <r>
    <s v="DEA"/>
    <s v="1º GRAU"/>
    <x v="39"/>
    <x v="82"/>
    <s v="Contrato"/>
    <n v="1"/>
    <x v="3"/>
    <n v="5434"/>
    <n v="100000"/>
    <s v="PROJETOS PARA REFORMA"/>
    <s v="Média"/>
  </r>
  <r>
    <s v="DEA"/>
    <s v="2º GRAU"/>
    <x v="39"/>
    <x v="82"/>
    <s v="Contrato"/>
    <n v="1"/>
    <x v="3"/>
    <n v="5435"/>
    <n v="25000"/>
    <s v="PROJETOS PARA REFORMA"/>
    <s v="Média"/>
  </r>
  <r>
    <s v="DEA"/>
    <s v="1º GRAU"/>
    <x v="39"/>
    <x v="83"/>
    <s v="Contrato"/>
    <n v="1"/>
    <x v="3"/>
    <n v="5336"/>
    <n v="150000"/>
    <s v="PROJETOS PARA CONSTRUÇÃO FUTURAS"/>
    <s v="Média"/>
  </r>
  <r>
    <s v="DEA"/>
    <s v="1º GRAU"/>
    <x v="39"/>
    <x v="83"/>
    <s v="Contrato"/>
    <n v="1"/>
    <x v="3"/>
    <n v="5434"/>
    <n v="100000"/>
    <s v="PROJETOS PARA REFORMA"/>
    <s v="Média"/>
  </r>
  <r>
    <s v="DEA"/>
    <s v="2º GRAU"/>
    <x v="39"/>
    <x v="83"/>
    <s v="Contrato"/>
    <n v="1"/>
    <x v="3"/>
    <n v="5435"/>
    <n v="25000"/>
    <s v="PROJETOS PARA REFORMA"/>
    <s v="Média"/>
  </r>
  <r>
    <s v="DEA"/>
    <s v="1º GRAU"/>
    <x v="39"/>
    <x v="84"/>
    <s v="Contrato"/>
    <n v="1"/>
    <x v="3"/>
    <n v="5336"/>
    <n v="150000"/>
    <s v="PROJETOS PARA CONSTRUÇÃO FUTURAS"/>
    <s v="Média"/>
  </r>
  <r>
    <s v="DEA"/>
    <s v="1º GRAU"/>
    <x v="39"/>
    <x v="84"/>
    <s v="Contrato"/>
    <n v="1"/>
    <x v="3"/>
    <n v="5434"/>
    <n v="75000"/>
    <s v="PROJETOS PARA REFORMA"/>
    <s v="Média"/>
  </r>
  <r>
    <s v="DEA"/>
    <s v="2º GRAU"/>
    <x v="39"/>
    <x v="84"/>
    <s v="Contrato"/>
    <n v="1"/>
    <x v="3"/>
    <n v="5435"/>
    <n v="25000"/>
    <s v="PROJETOS PARA REFORMA"/>
    <s v="Média"/>
  </r>
  <r>
    <s v="DEA"/>
    <s v="ADMINISTRATIVO"/>
    <x v="40"/>
    <x v="85"/>
    <s v="Contrato"/>
    <n v="1"/>
    <x v="2"/>
    <n v="2000"/>
    <n v="300000"/>
    <s v="CONTRATO PARA SINALIZAÇÕES DE UNIDADES JUDICIÁRIAS  - 1º GRAU"/>
    <s v="Média"/>
  </r>
  <r>
    <s v="DEA"/>
    <s v="1º GRAU"/>
    <x v="38"/>
    <x v="86"/>
    <s v="Contrato"/>
    <n v="5"/>
    <x v="3"/>
    <n v="5434"/>
    <n v="8550000"/>
    <s v="REFORMAS DE PEQUENO PORTE, EMERGENCIAL - INTERIOR"/>
    <s v="Média"/>
  </r>
  <r>
    <s v="DEA"/>
    <s v="ADMINISTRATIVO"/>
    <x v="38"/>
    <x v="86"/>
    <s v="Contrato"/>
    <n v="5"/>
    <x v="4"/>
    <n v="5044"/>
    <n v="110000"/>
    <s v="REFORMAS PARA ADEQUAÇÕES PARA ACESSIBILIDADE"/>
    <s v="Média"/>
  </r>
  <r>
    <s v="DEA"/>
    <s v="1º GRAU"/>
    <x v="38"/>
    <x v="87"/>
    <s v="Contrato"/>
    <n v="1"/>
    <x v="3"/>
    <n v="5434"/>
    <n v="2191000"/>
    <s v="REFORMAS DE PEQUENO PORTE, EMERGENCIAL - CAPITAL 1º GRAU"/>
    <s v="Média"/>
  </r>
  <r>
    <s v="DEA"/>
    <s v="2º GRAU"/>
    <x v="38"/>
    <x v="87"/>
    <s v="Contrato"/>
    <n v="1"/>
    <x v="3"/>
    <n v="5435"/>
    <n v="939000"/>
    <s v="REFORMAS DE PEQUENO PORTE, EMERGENCIAL - CAPITAL 2º GRAU"/>
    <s v="Média"/>
  </r>
  <r>
    <s v="DEA"/>
    <s v="ADMINISTRATIVO"/>
    <x v="38"/>
    <x v="87"/>
    <s v="Contrato"/>
    <n v="1"/>
    <x v="4"/>
    <n v="5044"/>
    <n v="40000"/>
    <s v="REFORMAS PARA ADEQUAÇÕES PARA ACESSIBILIDADE"/>
    <s v="Média"/>
  </r>
  <r>
    <s v="DEA"/>
    <s v="2º GRAU"/>
    <x v="38"/>
    <x v="88"/>
    <s v="Contrato"/>
    <n v="1"/>
    <x v="3"/>
    <n v="5435"/>
    <n v="3300000"/>
    <s v="PROJETO PILOTO PARA IMPLANTAÇÃO DE SISTEMA DE ENERGIA SOLAR PARA O COMPLEXO DO TJ"/>
    <s v="Média"/>
  </r>
  <r>
    <s v="NAF"/>
    <s v="ADMINISTRATIVO"/>
    <x v="41"/>
    <x v="89"/>
    <s v="Unidades"/>
    <n v="1450000"/>
    <x v="2"/>
    <n v="2000"/>
    <n v="2955000"/>
    <s v="PRESTAÇÃO DE SERVIÇOS DE COBRANÇA E RECEPÇÃO DE DAJES"/>
    <s v="Alta"/>
  </r>
  <r>
    <s v="NAF"/>
    <s v="ADMINISTRATIVO"/>
    <x v="42"/>
    <x v="89"/>
    <s v="Unidades"/>
    <n v="1700000"/>
    <x v="2"/>
    <n v="2000"/>
    <n v="3349000"/>
    <s v="PRESTAÇÃO DE SERVIÇOS DE COBRANÇA E RECEPÇÃO DE DAJES"/>
    <s v="Alta"/>
  </r>
  <r>
    <s v="NAF"/>
    <s v="ADMINISTRATIVO"/>
    <x v="43"/>
    <x v="89"/>
    <s v="Unidades"/>
    <n v="1800000"/>
    <x v="2"/>
    <n v="2000"/>
    <n v="3546000"/>
    <s v="PRESTAÇÃO DE SERVIÇOS DE COBRANÇA E RECEPÇÃO DE DAJES"/>
    <s v="Alta"/>
  </r>
  <r>
    <s v="DRH"/>
    <s v="1º GRAU"/>
    <x v="44"/>
    <x v="90"/>
    <s v="Contrato"/>
    <n v="1"/>
    <x v="5"/>
    <n v="5349"/>
    <n v="1000000"/>
    <s v="REALIZAÇÃO DE CONCURSO PÚBLICO DO TRIBUNAL DE JUSTIÇA"/>
    <s v="Alta"/>
  </r>
  <r>
    <s v="DRH"/>
    <s v="ADMINISTRATIVO"/>
    <x v="44"/>
    <x v="91"/>
    <s v="Contrato"/>
    <n v="1"/>
    <x v="2"/>
    <n v="2000"/>
    <n v="1080000"/>
    <s v="MANUTENÇÃO DOS SERVIÇOS TÉCNICOS E ADMINISTRATIVOS"/>
    <s v="Alta"/>
  </r>
  <r>
    <s v="DRH"/>
    <s v="ADMINISTRATIVO"/>
    <x v="44"/>
    <x v="92"/>
    <s v="Contrato"/>
    <n v="1"/>
    <x v="2"/>
    <n v="2000"/>
    <n v="120000"/>
    <s v="MANUTENÇÃO DOS SERVIÇOS TÉCNICOS E ADMINISTRATIVOS"/>
    <s v="Média"/>
  </r>
  <r>
    <s v="DRH"/>
    <s v="ADMINISTRATIVO"/>
    <x v="44"/>
    <x v="93"/>
    <s v="Contrato"/>
    <n v="1"/>
    <x v="2"/>
    <n v="2003"/>
    <n v="120000"/>
    <s v="ADMINISTRAÇÃO DE BOLSA COMPLEMENTAR DE ESTÁGIO"/>
    <s v="Alta"/>
  </r>
  <r>
    <s v="DRH"/>
    <s v="ADMINISTRATIVO"/>
    <x v="44"/>
    <x v="94"/>
    <s v="Unidades"/>
    <n v="371"/>
    <x v="2"/>
    <n v="2003"/>
    <n v="6929179.2999999998"/>
    <s v="ADMINISTRAÇÃO DE BOLSA COMPLEMENTAR DE ESTÁGIO"/>
    <s v="Alta"/>
  </r>
  <r>
    <s v="DRH"/>
    <s v="1º GRAU"/>
    <x v="44"/>
    <x v="94"/>
    <s v="Unidades"/>
    <n v="2206"/>
    <x v="2"/>
    <n v="4001"/>
    <n v="41112783.689999998"/>
    <s v="ADMINISTRAÇÃO DE BOLSA COMPLEMENTAR DE ESTÁGIO DO 1º GRAU"/>
    <s v="Alta"/>
  </r>
  <r>
    <s v="DRH"/>
    <s v="2º GRAU"/>
    <x v="44"/>
    <x v="94"/>
    <s v="Unidades"/>
    <n v="123"/>
    <x v="2"/>
    <n v="4002"/>
    <n v="2401429.02"/>
    <s v="ADMINISTRAÇÃO DE BOLSA COMPLEMENTAR DE ESTÁGIO DO 2º GRAU"/>
    <s v="Alta"/>
  </r>
  <r>
    <s v="DRH"/>
    <s v="1º GRAU"/>
    <x v="44"/>
    <x v="95"/>
    <s v="Unidades"/>
    <n v="610"/>
    <x v="6"/>
    <n v="5050"/>
    <n v="30613108.609999999"/>
    <s v="APOIO AO SERVIÇO DE JUSTIÇA"/>
    <s v="Alta"/>
  </r>
  <r>
    <s v="DRH"/>
    <s v="ADMINISTRATIVO"/>
    <x v="44"/>
    <x v="96"/>
    <s v="Contrato"/>
    <n v="1"/>
    <x v="5"/>
    <n v="5068"/>
    <n v="540000"/>
    <s v="IMPLANTAÇÃO DO PROGRAMA DE GESTÃO DE PESSOAS POR COMPETÊNCIAS"/>
    <s v="Alta"/>
  </r>
  <r>
    <s v="DRH"/>
    <s v="ADMINISTRATIVO"/>
    <x v="44"/>
    <x v="97"/>
    <s v="Contrato"/>
    <n v="1"/>
    <x v="4"/>
    <n v="6320"/>
    <n v="240000"/>
    <s v="APOIO ÀS AÇÕES DE INCLUSÃO SOCIAL EM UNIDADE JUDICIÁRIA"/>
    <s v="Média"/>
  </r>
  <r>
    <s v="SEJUD"/>
    <s v="ADMINISTRATIVO"/>
    <x v="45"/>
    <x v="98"/>
    <s v="Contrato"/>
    <n v="1"/>
    <x v="2"/>
    <n v="2018"/>
    <n v="2146000"/>
    <s v="PARA ENVIO DE CORRESPONDÊNCIAS PARA CITAÇÕES, INTIMAÇÕES E DEMAIS FINS"/>
    <s v="Alta"/>
  </r>
  <r>
    <s v="SEJUD"/>
    <s v="1º GRAU"/>
    <x v="45"/>
    <x v="98"/>
    <s v="Contrato"/>
    <n v="1"/>
    <x v="2"/>
    <n v="4004"/>
    <n v="15024000"/>
    <s v="PARA ENVIO DE CORRESPONDÊNCIAS PARA CITAÇÕES, INTIMAÇÕES E DEMAIS FINS"/>
    <s v="Alta"/>
  </r>
  <r>
    <s v="SEJUD"/>
    <s v="2º GRAU"/>
    <x v="45"/>
    <x v="98"/>
    <s v="Contrato"/>
    <n v="1"/>
    <x v="2"/>
    <n v="4003"/>
    <n v="4292000"/>
    <s v="PARA ENVIO DE CORRESPONDÊNCIAS PARA CITAÇÕES, INTIMAÇÕES E DEMAIS FINS"/>
    <s v="Alta"/>
  </r>
  <r>
    <s v="SEJUD"/>
    <s v="ADMINISTRATIVO"/>
    <x v="46"/>
    <x v="99"/>
    <s v="Contrato"/>
    <n v="1"/>
    <x v="2"/>
    <n v="2018"/>
    <n v="58000"/>
    <s v="FACILITAR A MOVIMENTAÇÃO DOCUMENTAL E DE ENCOMENDAS, FRENTE ÀS DEMAIS FORMAS DE ENVIO E ENTREGA MAIS DISPENDIOSAS."/>
    <s v="Alta"/>
  </r>
  <r>
    <s v="SEJUD"/>
    <s v="1º GRAU"/>
    <x v="46"/>
    <x v="99"/>
    <s v="Contrato"/>
    <n v="1"/>
    <x v="2"/>
    <n v="4004"/>
    <n v="406000"/>
    <s v="FACILITAR A MOVIMENTAÇÃO DOCUMENTAL E DE ENCOMENDAS, FRENTE ÀS DEMAIS FORMAS DE ENVIO E ENTREGA MAIS DISPENDIOSAS."/>
    <s v="Alta"/>
  </r>
  <r>
    <s v="SEJUD"/>
    <s v="2º GRAU"/>
    <x v="46"/>
    <x v="99"/>
    <s v="Contrato"/>
    <n v="1"/>
    <x v="2"/>
    <n v="4003"/>
    <n v="116000"/>
    <s v="FACILITAR A MOVIMENTAÇÃO DOCUMENTAL E DE ENCOMENDAS, FRENTE ÀS DEMAIS FORMAS DE ENVIO E ENTREGA MAIS DISPENDIOSAS."/>
    <s v="Alta"/>
  </r>
  <r>
    <s v="SEJUD"/>
    <s v="ADMINISTRATIVO"/>
    <x v="47"/>
    <x v="100"/>
    <s v="Contrato"/>
    <n v="1"/>
    <x v="2"/>
    <n v="2018"/>
    <n v="771000"/>
    <s v="NECESSIDADE DE GUARDA DE PROCESSOS E DOCUMENTOS ARQUIVADOS"/>
    <s v="Alta"/>
  </r>
  <r>
    <s v="SEJUD"/>
    <s v="1º GRAU"/>
    <x v="47"/>
    <x v="100"/>
    <s v="Contrato"/>
    <n v="1"/>
    <x v="2"/>
    <n v="4004"/>
    <n v="5400000"/>
    <s v="NECESSIDADE DE GUARDA DE PROCESSOS E DOCUMENTOS ARQUIVADOS"/>
    <s v="Alta"/>
  </r>
  <r>
    <s v="SEJUD"/>
    <s v="2º GRAU"/>
    <x v="47"/>
    <x v="100"/>
    <s v="Contrato"/>
    <n v="1"/>
    <x v="2"/>
    <n v="4003"/>
    <n v="1543000"/>
    <s v="NECESSIDADE DE GUARDA DE PROCESSOS E DOCUMENTOS ARQUIVADOS"/>
    <s v="Alta"/>
  </r>
  <r>
    <s v="SEJUD"/>
    <s v="ADMINISTRATIVO"/>
    <x v="48"/>
    <x v="101"/>
    <s v="Contrato"/>
    <n v="1"/>
    <x v="2"/>
    <n v="2000"/>
    <n v="1411000"/>
    <s v="NECESSIDADE DE INCREMENTO DA FORÇA DE TRABALHO"/>
    <s v="Alta"/>
  </r>
  <r>
    <s v="SEJUD"/>
    <s v="1º GRAU"/>
    <x v="48"/>
    <x v="101"/>
    <s v="Contrato"/>
    <n v="1"/>
    <x v="2"/>
    <n v="2030"/>
    <n v="3660000"/>
    <s v="NECESSIDADE DE INCREMENTO DA FORÇA DE TRABALHO"/>
    <s v="Alta"/>
  </r>
  <r>
    <s v="SEJUD"/>
    <s v="2º GRAU"/>
    <x v="48"/>
    <x v="101"/>
    <s v="Contrato"/>
    <n v="1"/>
    <x v="2"/>
    <n v="2031"/>
    <n v="3396000"/>
    <s v="NECESSIDADE DE INCREMENTO DA FORÇA DE TRABALHO"/>
    <s v="Alta"/>
  </r>
  <r>
    <s v="SEJUD"/>
    <s v="ADMINISTRATIVO"/>
    <x v="49"/>
    <x v="102"/>
    <s v="Contrato"/>
    <n v="1"/>
    <x v="2"/>
    <n v="2000"/>
    <n v="9000"/>
    <s v="MANUTENÇÃO DE MÁQUINAS COM FORNECIMENTO DE INSUMOS"/>
    <s v="Média"/>
  </r>
  <r>
    <s v="SEJUD"/>
    <s v="1º GRAU"/>
    <x v="49"/>
    <x v="102"/>
    <s v="Contrato"/>
    <n v="1"/>
    <x v="2"/>
    <n v="2030"/>
    <n v="61000"/>
    <s v="MANUTENÇÃO DE MÁQUINAS COM FORNECIMENTO DE INSUMOS"/>
    <s v="Média"/>
  </r>
  <r>
    <s v="SEJUD"/>
    <s v="2º GRAU"/>
    <x v="49"/>
    <x v="102"/>
    <s v="Contrato"/>
    <n v="1"/>
    <x v="2"/>
    <n v="2031"/>
    <n v="17000"/>
    <s v="MANUTENÇÃO DE MÁQUINAS COM FORNECIMENTO DE INSUMOS"/>
    <s v="Média"/>
  </r>
  <r>
    <s v="SEJUD"/>
    <s v="2º GRAU"/>
    <x v="50"/>
    <x v="103"/>
    <s v="Contrato"/>
    <n v="1"/>
    <x v="2"/>
    <n v="2031"/>
    <n v="333000"/>
    <s v="NECESSIDADE DE INCREMENTO DA FORÇA DE TRABALHO"/>
    <s v="Alta"/>
  </r>
  <r>
    <s v="SEJUD"/>
    <s v="ADMINISTRATIVO"/>
    <x v="51"/>
    <x v="104"/>
    <s v="Contrato"/>
    <n v="1"/>
    <x v="2"/>
    <n v="2000"/>
    <n v="300000"/>
    <s v="APOIO A SERVIDORES E MAGISTRADOS"/>
    <s v="Alta"/>
  </r>
  <r>
    <s v="SEJUD"/>
    <s v="1º GRAU"/>
    <x v="52"/>
    <x v="105"/>
    <s v="Contrato"/>
    <n v="1"/>
    <x v="4"/>
    <n v="5351"/>
    <n v="1500000"/>
    <s v="AMPLIAÇÃO DO APOIO À JUSTIÇA"/>
    <s v="Alta"/>
  </r>
  <r>
    <s v="SEJUD"/>
    <s v="ADMINISTRATIVO"/>
    <x v="53"/>
    <x v="106"/>
    <s v="Contrato"/>
    <n v="1"/>
    <x v="2"/>
    <n v="2000"/>
    <n v="120000"/>
    <s v="DIGITALIZAÇÃO E MIGRAÇÃO DE PROCESSOS PARA O PJE"/>
    <s v="Alta"/>
  </r>
  <r>
    <s v="SEJUD"/>
    <s v="1º GRAU"/>
    <x v="53"/>
    <x v="106"/>
    <s v="Contrato"/>
    <n v="1"/>
    <x v="7"/>
    <n v="5046"/>
    <n v="840000"/>
    <s v="DIGITALIZAÇÃO E MIGRAÇÃO DE PROCESSOS PARA O PJE"/>
    <s v="Alta"/>
  </r>
  <r>
    <s v="SEJUD"/>
    <s v="2º GRAU"/>
    <x v="53"/>
    <x v="106"/>
    <s v="Contrato"/>
    <n v="1"/>
    <x v="2"/>
    <n v="2031"/>
    <n v="240000"/>
    <s v="DIGITALIZAÇÃO E MIGRAÇÃO DE PROCESSOS PARA O PJE"/>
    <s v="Alta"/>
  </r>
  <r>
    <s v="SGP"/>
    <s v="ADMINISTRATIVO"/>
    <x v="54"/>
    <x v="107"/>
    <s v="Contrato"/>
    <n v="1"/>
    <x v="2"/>
    <n v="2000"/>
    <n v="30000"/>
    <s v="O SERVIÇO DE CLIPPING DE NOTÍCIAS É FUNDAMENTAL PARA AMPLIAR O ALCANCE E MEDIR A REPERCUSSÃO DAS ATIVIDADES DIÁRIAS DESENVOLVIDAS PELA ASCOM, PRINCIPALMENTE NO QUE SE REFERE AO ACOMPANHAMENTO DA DIVULGAÇÃO NOS VEÍCULOS DE IMPRENSA DOS ASSUNTOS RELACIONADOS À ATUAÇÃO DA JUSTIÇA ESTADUAL."/>
    <s v="Alta"/>
  </r>
  <r>
    <s v="SGP"/>
    <s v="ADMINISTRATIVO"/>
    <x v="55"/>
    <x v="108"/>
    <s v="Contrato"/>
    <n v="1"/>
    <x v="2"/>
    <n v="2000"/>
    <n v="5300"/>
    <s v="PARA UMA PROGRAMAÇÃO MAIS ATRATIVA NA RÁDIO WEB, REGULARIZADA PELA RESOLUÇÃO 01/2022 É NECESSÁRIO O ECAD ATIVO"/>
    <s v="Média"/>
  </r>
  <r>
    <s v="SGP"/>
    <s v="ADMINISTRATIVO"/>
    <x v="56"/>
    <x v="109"/>
    <s v="Contrato"/>
    <n v="1"/>
    <x v="8"/>
    <n v="2050"/>
    <n v="1000000"/>
    <s v="PROPAGANDA E PUBLICIDADE FAZ PARTE DO PLANEJAMENTO ESTRATÉGICO DESTA CORTE, DEVENDO SER REALIZADA PELO MENOS, 01 (UMA) AÇÃO INSTITUCIONAL UTILIZANDO PLATAFORMAS DIVERSIFICADAS. DESSA FORMA É NECESSÁRIO QUE O TJ TENHA UM CONTRATO ATIVO COM AGÊNCIA(S) DE PUBLICIDADE"/>
    <s v="Alta"/>
  </r>
  <r>
    <s v="SGP"/>
    <s v="ADMINISTRATIVO"/>
    <x v="57"/>
    <x v="110"/>
    <s v="Contrato"/>
    <n v="1"/>
    <x v="8"/>
    <n v="5056"/>
    <n v="1150000"/>
    <s v="PARA O FUNCIONAMENTO  DA TV JUSTIÇA E RÁDIO WEB, É DE EXTREMA NECESSIDADE A CONTRATAÇÃO DE EMPRESA PARA APOIO TÉCNICO NA ÁREA DE COMUNICAÇÃO"/>
    <s v="Alta"/>
  </r>
  <r>
    <s v="SGP"/>
    <s v="ADMINISTRATIVO"/>
    <x v="58"/>
    <x v="111"/>
    <s v="Contrato"/>
    <n v="1"/>
    <x v="2"/>
    <n v="2000"/>
    <n v="8400"/>
    <s v="A FERRAMENTA GARANTIRÁ O PLENO ACESSO DE PESSOAS COM DEFICIÊNCIA ÀS INFORMAÇÕES PUBLICADAS PELO PODER JUDICIÁRIO DA BAHIA - TANTO NO PORTAL, DE ACESSO ABERTO AO PÚBLICO, COMO NA INTRANET, DE ACESSO EXCLUSIVO DOS SERVIDORES. "/>
    <s v="Alta"/>
  </r>
  <r>
    <s v="SGP"/>
    <s v="ADMINISTRATIVO"/>
    <x v="59"/>
    <x v="112"/>
    <s v="Contrato"/>
    <n v="1"/>
    <x v="2"/>
    <n v="2000"/>
    <n v="105000"/>
    <s v="É DEVER LEGAL DO PODER PÚBLICO GARANTIR ÀS PESSOAS SURDAS OU COM DEFICIÊNCIA AUDITIVA O SEU EFETIVO E AMPLO ATENDIMENTO, POR MEIO DO USO E DA DIFUSÃO DA LIBRAS E DA TRADUÇÃO E DA INTERPRETAÇÃO DE LIBRAS - LÍNGUA PORTUGUESA. (DECRETO Nº 9.656, DE 27 DE DEZEMBRO DE 2018); A COMUNICAÇÃO PERMITE A CONSOLIDAÇÃO DA IDENTIDADE SURDA COMO UM MOVIMENTO POLÍTICO, SOCIAL E HISTÓRICO, SEM DISCRIMINAÇÃO E PRECONCEITO."/>
    <s v="Média"/>
  </r>
  <r>
    <s v="SGP"/>
    <s v="ADMINISTRATIVO"/>
    <x v="60"/>
    <x v="113"/>
    <s v="Contrato"/>
    <n v="1"/>
    <x v="8"/>
    <n v="5062"/>
    <n v="357000"/>
    <s v="O SERVIÇO DE TRANSMISSÃO DOS EVENTOS POR STREAMING É FUNDAMENTAL, PRINCIPALMENTE NO QUE SE REFERE ÀS MEDIDAS CAPAZES DE GARANTIR A ACESSIBILIDADE DA TRANSMISSÃO, EM TEMPO REAL, DE TODOS OS EVENTOS E SOLENIDADES REALIZADAS PELO PODER JUDICIÁRIO DO ESTADO DA BAHIA, TENDO COMO REFERÊNCIA A FORMA ATUAL DE REALIZAÇÃO DE EVENTOS EM TODO MUNDO, COMO FORMA DE ASSEGURAR O DISTANCIAMENTO SOCIAL NECESSÁRIO DURANTE O PERÍODO DE PANDEMIA. "/>
    <s v="Média"/>
  </r>
  <r>
    <s v="SGP"/>
    <s v="ADMINISTRATIVO"/>
    <x v="61"/>
    <x v="114"/>
    <s v="Contrato"/>
    <n v="1"/>
    <x v="8"/>
    <n v="2050"/>
    <n v="14300"/>
    <s v="NECESSIDADE DO OBJETO PARA ATENDER AS DEMANDAS DAS CAMPANHAS PUBLICITÁRIAS."/>
    <s v="Média"/>
  </r>
  <r>
    <s v="SGP"/>
    <s v="ADMINISTRATIVO"/>
    <x v="62"/>
    <x v="115"/>
    <s v="Contrato"/>
    <n v="1"/>
    <x v="2"/>
    <n v="2000"/>
    <n v="500000"/>
    <s v="NECESSIDADE DE ATENDIMENTO AS SOLICITAÇÕES DE EVENTOS DEMANDADAS PELA PRESIDÊNCIA DO TJ-BA "/>
    <s v="Alta"/>
  </r>
  <r>
    <s v="SGP"/>
    <s v="1º GRAU"/>
    <x v="62"/>
    <x v="115"/>
    <s v="Contrato"/>
    <n v="1"/>
    <x v="2"/>
    <n v="2030"/>
    <n v="300000"/>
    <s v="NECESSIDADE DE ATENDIMENTO AS SOLICITAÇÕES DE EVENTOS DEMANDADAS PELA PRESIDÊNCIA DO TJ-BA "/>
    <s v="Média"/>
  </r>
  <r>
    <s v="SGP"/>
    <s v="2º GRAU"/>
    <x v="62"/>
    <x v="115"/>
    <s v="Contrato"/>
    <n v="1"/>
    <x v="2"/>
    <n v="2031"/>
    <n v="200000"/>
    <s v="NECESSIDADE DE ATENDIMENTO AS SOLICITAÇÕES DE EVENTOS DEMANDADAS PELA PRESIDÊNCIA DO TJ-BA "/>
    <s v="Média"/>
  </r>
  <r>
    <s v="SGP"/>
    <s v="ADMINISTRATIVO"/>
    <x v="63"/>
    <x v="116"/>
    <s v="Contrato"/>
    <n v="1"/>
    <x v="2"/>
    <n v="2000"/>
    <n v="400000"/>
    <s v="NECESSIDADE DE FORNECIMENTO DE PASSAGENS AÉREAS PARA SERVIDORES E MAGISTRADOS."/>
    <s v="Alta"/>
  </r>
  <r>
    <s v="SGP"/>
    <s v="1º GRAU"/>
    <x v="63"/>
    <x v="116"/>
    <s v="Contrato"/>
    <n v="1"/>
    <x v="2"/>
    <n v="2030"/>
    <n v="250000"/>
    <s v="NECESSIDADE DE FORNECIMENTO DE PASSAGENS AÉREAS PARA SERVIDORES E MAGISTRADOS."/>
    <s v="Média"/>
  </r>
  <r>
    <s v="SGP"/>
    <s v="2º GRAU"/>
    <x v="63"/>
    <x v="116"/>
    <s v="Contrato"/>
    <n v="1"/>
    <x v="2"/>
    <n v="2031"/>
    <n v="150000"/>
    <s v="NECESSIDADE DE FORNECIMENTO DE PASSAGENS AÉREAS PARA SERVIDORES E MAGISTRADOS."/>
    <s v="Média"/>
  </r>
  <r>
    <s v="SGP"/>
    <s v="ADMINISTRATIVO"/>
    <x v="64"/>
    <x v="117"/>
    <s v="Contrato"/>
    <n v="1"/>
    <x v="3"/>
    <n v="5064"/>
    <n v="235000"/>
    <s v="NECESSIDADE DE CONHECIMENTO AMPLO E ESPECIALIZADO EM GOVERNANÇA CORPORATIVA"/>
    <s v="Alta"/>
  </r>
  <r>
    <s v="SGP"/>
    <s v="ADMINISTRATIVO"/>
    <x v="65"/>
    <x v="117"/>
    <s v="Contrato"/>
    <n v="1"/>
    <x v="3"/>
    <n v="5064"/>
    <n v="295000"/>
    <s v="NECESSIDADE DE CONHECIMENTO AMPLO E ESPECIALIZADO EM GOVERNANÇA CORPORATIVA"/>
    <s v="Alta"/>
  </r>
  <r>
    <s v="UNICORP"/>
    <s v="ADMINISTRATIVO"/>
    <x v="66"/>
    <x v="118"/>
    <s v="Unidades"/>
    <n v="50"/>
    <x v="5"/>
    <n v="3538"/>
    <n v="400000"/>
    <s v="CONTRATAÇÃO DE SERVIÇOS PARA REALIZAÇÃO DE EVENTOS DE CAPACITAÇÃO PARA MAGISTRADOS E SERVIDORES DO TJBA"/>
    <s v="Média"/>
  </r>
  <r>
    <s v="UNICORP"/>
    <s v="1º GRAU"/>
    <x v="66"/>
    <x v="118"/>
    <s v="Unidades"/>
    <n v="110"/>
    <x v="5"/>
    <n v="5438"/>
    <n v="1200000"/>
    <s v="CONTRATAÇÃO DE SERVIÇOS PARA REALIZAÇÃO DE EVENTOS DE CAPACITAÇÃO PARA MAGISTRADOS E SERVIDORES DO TJBA"/>
    <s v="Média"/>
  </r>
  <r>
    <s v="UNICORP"/>
    <s v="2º GRAU"/>
    <x v="66"/>
    <x v="118"/>
    <s v="Unidades"/>
    <n v="25"/>
    <x v="5"/>
    <n v="5439"/>
    <n v="400000"/>
    <s v="CONTRATAÇÃO DE SERVIÇOS PARA REALIZAÇÃO DE EVENTOS DE CAPACITAÇÃO PARA MAGISTRADOS E SERVIDORES DO TJBA"/>
    <s v="Média"/>
  </r>
  <r>
    <s v="DAS"/>
    <s v="ADMINISTRATIVO"/>
    <x v="67"/>
    <x v="119"/>
    <s v="Contrato"/>
    <n v="1"/>
    <x v="2"/>
    <n v="2000"/>
    <n v="388107"/>
    <s v="APOIO AOS ENFERMEIROS E MÉDICOS QUE ATUAM NAS UNIDADES DO PRONTO-ATENDIMENTO NO FÓRUM RUY BARBOSA, PRÉDIO PRINCIPAL TJ E CENTRO DE MATERAIS E ESTERILIZAÇÃO"/>
    <s v="Alta"/>
  </r>
  <r>
    <s v="DAS"/>
    <s v="ADMINISTRATIVO"/>
    <x v="68"/>
    <x v="120"/>
    <s v="Contrato"/>
    <n v="1"/>
    <x v="2"/>
    <n v="2000"/>
    <n v="418510"/>
    <s v="SERVIÇO DE PRESTAÇÃO CONTINUADA NAS UNIDADES DO CENTRO ODONTOLÓGICO."/>
    <s v="Média"/>
  </r>
  <r>
    <s v="DAS"/>
    <s v="ADMINISTRATIVO"/>
    <x v="69"/>
    <x v="121"/>
    <s v="Contrato"/>
    <n v="1"/>
    <x v="2"/>
    <n v="2000"/>
    <n v="13000"/>
    <s v="NECESSIDADE DE PRESTAÇÃO DE SERVIÇO PARA SUPORTE VENTILATÓRIO E ATENDIMENTO À PACIENTES."/>
    <s v="Alta"/>
  </r>
  <r>
    <s v="DAS"/>
    <s v="ADMINISTRATIVO"/>
    <x v="70"/>
    <x v="122"/>
    <s v="Contrato"/>
    <n v="1"/>
    <x v="2"/>
    <n v="2000"/>
    <n v="2000"/>
    <s v="NECESSIDADE DE COLETA DE RESÍDUOS QUE PRECISAM DE TRATAMENTO ESPECIAL."/>
    <s v="Alta"/>
  </r>
  <r>
    <s v="DAS"/>
    <s v="ADMINISTRATIVO"/>
    <x v="71"/>
    <x v="123"/>
    <s v="Unidades"/>
    <n v="6"/>
    <x v="2"/>
    <n v="2000"/>
    <n v="301592"/>
    <s v="PARA O LANÇAMENTO DO EVENTO S-2240 DO E-SOCIAL E DO PLANO ESTRATÉGICO DO PJBA."/>
    <s v="Alta"/>
  </r>
  <r>
    <s v="DAS"/>
    <s v="ADMINISTRATIVO"/>
    <x v="72"/>
    <x v="124"/>
    <s v="Contrato"/>
    <n v="1"/>
    <x v="2"/>
    <n v="2000"/>
    <n v="379048"/>
    <s v="PROLONGAR A DURABILIDADE DOS EQUIPAMENTOS MÉDICOS, FISIOTERÁPICOS E ODONTOLÓGICOS A SER GARANTIDA PELA MANUTENÇÃO PREVENTIVA E CORRETIVA DOS MESMOS, PROLONGANDO SUA  VIDA ÚTIL DESTES."/>
    <s v="Média"/>
  </r>
  <r>
    <s v="DAS"/>
    <s v="ADMINISTRATIVO"/>
    <x v="73"/>
    <x v="125"/>
    <s v="Contrato"/>
    <n v="1"/>
    <x v="2"/>
    <n v="2000"/>
    <n v="162500"/>
    <s v="CONTRATAÇÃO DE EMPRESA ESPECIALIZADA EM SERVIÇOS DE LOCAÇÃO DE AMBULÂNCIAS TIPO UTI MÓVEL – UNIDADE DE SUPORTE AVANÇADO, COM EQUIPE COMPLETA DE MÉDICO, ENFERMEIRO E MOTORISTA SOCORRISTA, PARA ATUAR NOS EVENTOS DO PJBA."/>
    <s v="Média"/>
  </r>
  <r>
    <s v="DAS"/>
    <s v="1º GRAU"/>
    <x v="74"/>
    <x v="126"/>
    <s v="Contrato"/>
    <n v="1"/>
    <x v="4"/>
    <n v="5045"/>
    <n v="524965"/>
    <s v="AMPLIAÇÃO DO SERVIÇO DE APOIO À JUSTIÇA."/>
    <s v="Alta"/>
  </r>
  <r>
    <s v="DSP"/>
    <s v="ADMINISTRATIVO"/>
    <x v="75"/>
    <x v="127"/>
    <s v="Resmas"/>
    <n v="20000"/>
    <x v="2"/>
    <n v="2000"/>
    <n v="84780"/>
    <s v="AQUISIÇÃO DE MATERIAIS VISANDO O RESSUPRIMENTO P/ ATENDER ÀS DIVERSAS UNIDADES JUDICIAIS E ADMINISTRATIVAS "/>
    <s v="Alta"/>
  </r>
  <r>
    <s v="DSP"/>
    <s v="1º GRAU"/>
    <x v="75"/>
    <x v="127"/>
    <s v="Resmas"/>
    <n v="20000"/>
    <x v="2"/>
    <n v="2030"/>
    <n v="169560"/>
    <s v="AQUISIÇÃO DE MATERIAIS VISANDO O RESSUPRIMENTO P/ ATENDER ÀS DIVERSAS UNIDADES JUDICIAIS E ADMINISTRATIVAS "/>
    <s v="Alta"/>
  </r>
  <r>
    <s v="DSP"/>
    <s v="2º GRAU"/>
    <x v="75"/>
    <x v="127"/>
    <s v="Resmas"/>
    <n v="20000"/>
    <x v="2"/>
    <n v="2031"/>
    <n v="28260"/>
    <s v="AQUISIÇÃO DE MATERIAIS VISANDO O RESSUPRIMENTO P/ ATENDER ÀS DIVERSAS UNIDADES JUDICIAIS E ADMINISTRATIVAS "/>
    <s v="Alta"/>
  </r>
  <r>
    <s v="DSP"/>
    <s v="ADMINISTRATIVO"/>
    <x v="75"/>
    <x v="128"/>
    <s v="Pacotes"/>
    <n v="20000"/>
    <x v="2"/>
    <n v="2000"/>
    <n v="17898"/>
    <s v="AQUISIÇÃO DE MATERIAIS VISANDO O RESSUPRIMENTO P/ ATENDER ÀS DIVERSAS UNIDADES JUDICIAIS E ADMINISTRATIVAS "/>
    <s v="Média"/>
  </r>
  <r>
    <s v="DSP"/>
    <s v="1º GRAU"/>
    <x v="75"/>
    <x v="128"/>
    <s v="Pacotes"/>
    <n v="20000"/>
    <x v="2"/>
    <n v="2030"/>
    <n v="35796"/>
    <s v="AQUISIÇÃO DE MATERIAIS VISANDO O RESSUPRIMENTO P/ ATENDER ÀS DIVERSAS UNIDADES JUDICIAIS E ADMINISTRATIVAS "/>
    <s v="Média"/>
  </r>
  <r>
    <s v="DSP"/>
    <s v="2º GRAU"/>
    <x v="75"/>
    <x v="128"/>
    <s v="Pacotes"/>
    <n v="20000"/>
    <x v="2"/>
    <n v="2031"/>
    <n v="5966"/>
    <s v="AQUISIÇÃO DE MATERIAIS VISANDO O RESSUPRIMENTO P/ ATENDER ÀS DIVERSAS UNIDADES JUDICIAIS E ADMINISTRATIVAS "/>
    <s v="Média"/>
  </r>
  <r>
    <s v="DSP"/>
    <s v="ADMINISTRATIVO"/>
    <x v="75"/>
    <x v="129"/>
    <s v="Caixas"/>
    <n v="50000"/>
    <x v="2"/>
    <n v="2000"/>
    <n v="40572"/>
    <s v="AQUISIÇÃO DE MATERIAIS VISANDO O RESSUPRIMENTO P/ ATENDER ÀS DIVERSAS UNIDADES JUDICIAIS E ADMINISTRATIVAS "/>
    <s v="Média"/>
  </r>
  <r>
    <s v="DSP"/>
    <s v="1º GRAU"/>
    <x v="75"/>
    <x v="129"/>
    <s v="Caixas"/>
    <n v="50000"/>
    <x v="2"/>
    <n v="2030"/>
    <n v="80550"/>
    <s v="AQUISIÇÃO DE MATERIAIS VISANDO O RESSUPRIMENTO P/ ATENDER ÀS DIVERSAS UNIDADES JUDICIAIS E ADMINISTRATIVAS "/>
    <s v="Média"/>
  </r>
  <r>
    <s v="DSP"/>
    <s v="2º GRAU"/>
    <x v="75"/>
    <x v="129"/>
    <s v="Caixas"/>
    <n v="50000"/>
    <x v="2"/>
    <n v="2031"/>
    <n v="13128"/>
    <s v="AQUISIÇÃO DE MATERIAIS VISANDO O RESSUPRIMENTO P/ ATENDER ÀS DIVERSAS UNIDADES JUDICIAIS E ADMINISTRATIVAS "/>
    <s v="Média"/>
  </r>
  <r>
    <s v="DSP"/>
    <s v="ADMINISTRATIVO"/>
    <x v="75"/>
    <x v="130"/>
    <s v="Pacotes"/>
    <n v="300"/>
    <x v="2"/>
    <n v="2000"/>
    <n v="2270.6999999999998"/>
    <s v="AQUISIÇÃO DE MATERIAIS VISANDO O RESSUPRIMENTO P/ ATENDER ÀS DIVERSAS UNIDADES JUDICIAIS E ADMINISTRATIVAS "/>
    <s v="Baixa"/>
  </r>
  <r>
    <s v="DSP"/>
    <s v="1º GRAU"/>
    <x v="75"/>
    <x v="130"/>
    <s v="Pacotes"/>
    <n v="300"/>
    <x v="2"/>
    <n v="2030"/>
    <n v="4541.3999999999996"/>
    <s v="AQUISIÇÃO DE MATERIAIS VISANDO O RESSUPRIMENTO P/ ATENDER ÀS DIVERSAS UNIDADES JUDICIAIS E ADMINISTRATIVAS "/>
    <s v="Baixa"/>
  </r>
  <r>
    <s v="DSP"/>
    <s v="2º GRAU"/>
    <x v="75"/>
    <x v="130"/>
    <s v="Pacotes"/>
    <n v="300"/>
    <x v="2"/>
    <n v="2031"/>
    <n v="756.9"/>
    <s v="AQUISIÇÃO DE MATERIAIS VISANDO O RESSUPRIMENTO P/ ATENDER ÀS DIVERSAS UNIDADES JUDICIAIS E ADMINISTRATIVAS "/>
    <s v="Baixa"/>
  </r>
  <r>
    <s v="DSP"/>
    <s v="ADMINISTRATIVO"/>
    <x v="75"/>
    <x v="131"/>
    <s v="Pacotes"/>
    <n v="1250"/>
    <x v="2"/>
    <n v="2000"/>
    <n v="2018"/>
    <s v="AQUISIÇÃO DE MATERIAIS VISANDO O RESSUPRIMENTO P/ ATENDER ÀS DIVERSAS UNIDADES JUDICIAIS E ADMINISTRATIVAS "/>
    <s v="Baixa"/>
  </r>
  <r>
    <s v="DSP"/>
    <s v="1º GRAU"/>
    <x v="75"/>
    <x v="131"/>
    <s v="Pacotes"/>
    <n v="1250"/>
    <x v="2"/>
    <n v="2030"/>
    <n v="4036.5"/>
    <s v="AQUISIÇÃO DE MATERIAIS VISANDO O RESSUPRIMENTO P/ ATENDER ÀS DIVERSAS UNIDADES JUDICIAIS E ADMINISTRATIVAS "/>
    <s v="Baixa"/>
  </r>
  <r>
    <s v="DSP"/>
    <s v="2º GRAU"/>
    <x v="75"/>
    <x v="131"/>
    <s v="Pacotes"/>
    <n v="1250"/>
    <x v="2"/>
    <n v="2031"/>
    <n v="673"/>
    <s v="AQUISIÇÃO DE MATERIAIS VISANDO O RESSUPRIMENTO P/ ATENDER ÀS DIVERSAS UNIDADES JUDICIAIS E ADMINISTRATIVAS "/>
    <s v="Baixa"/>
  </r>
  <r>
    <s v="DSP"/>
    <s v="ADMINISTRATIVO"/>
    <x v="75"/>
    <x v="132"/>
    <s v="Unidades"/>
    <n v="37523"/>
    <x v="2"/>
    <n v="2000"/>
    <n v="49475"/>
    <s v="AQUISIÇÃO DE MATERIAIS VISANDO O RESSUPRIMENTO P/ ATENDER ÀS DIVERSAS UNIDADES JUDICIAIS E ADMINISTRATIVAS "/>
    <s v="Baixa"/>
  </r>
  <r>
    <s v="DSP"/>
    <s v="1º GRAU"/>
    <x v="75"/>
    <x v="132"/>
    <s v="Unidades"/>
    <n v="37523"/>
    <x v="2"/>
    <n v="2030"/>
    <n v="98950"/>
    <s v="AQUISIÇÃO DE MATERIAIS VISANDO O RESSUPRIMENTO P/ ATENDER ÀS DIVERSAS UNIDADES JUDICIAIS E ADMINISTRATIVAS "/>
    <s v="Baixa"/>
  </r>
  <r>
    <s v="DSP"/>
    <s v="2º GRAU"/>
    <x v="75"/>
    <x v="132"/>
    <s v="Unidades"/>
    <n v="37523"/>
    <x v="2"/>
    <n v="2031"/>
    <n v="16491.939999999999"/>
    <s v="AQUISIÇÃO DE MATERIAIS VISANDO O RESSUPRIMENTO P/ ATENDER ÀS DIVERSAS UNIDADES JUDICIAIS E ADMINISTRATIVAS "/>
    <s v="Baixa"/>
  </r>
  <r>
    <s v="DSP"/>
    <s v="ADMINISTRATIVO"/>
    <x v="75"/>
    <x v="133"/>
    <s v="Contrato - ARP"/>
    <n v="1"/>
    <x v="2"/>
    <n v="2000"/>
    <n v="346844.65"/>
    <s v="AQUISIÇÃO DE MATERIAIS VISANDO O RESSUPRIMENTO P/ ATENDER ÀS DIVERSAS UNIDADES JUDICIAIS E ADMINISTRATIVAS "/>
    <s v="Média"/>
  </r>
  <r>
    <s v="DSP"/>
    <s v="1º GRAU"/>
    <x v="75"/>
    <x v="133"/>
    <s v="Contrato - ARP"/>
    <n v="1"/>
    <x v="2"/>
    <n v="2030"/>
    <n v="693689.3"/>
    <s v="AQUISIÇÃO DE MATERIAIS VISANDO O RESSUPRIMENTO P/ ATENDER ÀS DIVERSAS UNIDADES JUDICIAIS E ADMINISTRATIVAS "/>
    <s v="Média"/>
  </r>
  <r>
    <s v="DSP"/>
    <s v="2º GRAU"/>
    <x v="75"/>
    <x v="133"/>
    <s v="Contrato - ARP"/>
    <n v="1"/>
    <x v="2"/>
    <n v="2031"/>
    <n v="115614.88"/>
    <s v="AQUISIÇÃO DE MATERIAIS VISANDO O RESSUPRIMENTO P/ ATENDER ÀS DIVERSAS UNIDADES JUDICIAIS E ADMINISTRATIVAS "/>
    <s v="Média"/>
  </r>
  <r>
    <s v="DSP"/>
    <s v="ADMINISTRATIVO"/>
    <x v="75"/>
    <x v="134"/>
    <s v="Pacotes"/>
    <n v="2200"/>
    <x v="2"/>
    <n v="2000"/>
    <n v="6448"/>
    <s v="AQUISIÇÃO DE MATERIAIS VISANDO O RESSUPRIMENTO P/ ATENDER ÀS DIVERSAS UNIDADES JUDICIAIS E ADMINISTRATIVAS "/>
    <s v="Média"/>
  </r>
  <r>
    <s v="DSP"/>
    <s v="ADMINISTRATIVO"/>
    <x v="75"/>
    <x v="135"/>
    <s v="Unidades"/>
    <n v="6500"/>
    <x v="2"/>
    <n v="2000"/>
    <n v="41543"/>
    <s v="AQUISIÇÃO DE MATERIAIS VISANDO O RESSUPRIMENTO DO ALMOXARIFADO P/ ATENDER ÀS DIVERSAS UNIDADES JUDICIAIS E ADMINISTRATIVAS "/>
    <s v="Média"/>
  </r>
  <r>
    <s v="DSP"/>
    <s v="ADMINISTRATIVO"/>
    <x v="75"/>
    <x v="136"/>
    <s v="Unidades"/>
    <n v="20000"/>
    <x v="2"/>
    <n v="2000"/>
    <n v="3780"/>
    <s v="AQUISIÇÃO DE MATERIAIS VISANDO O RESSUPRIMENTO P/ ATENDER ÀS DIVERSAS UNIDADES JUDICIAIS E ADMINISTRATIVAS "/>
    <s v="Baixa"/>
  </r>
  <r>
    <s v="DSP"/>
    <s v="1º GRAU"/>
    <x v="75"/>
    <x v="136"/>
    <s v="Unidades"/>
    <n v="20000"/>
    <x v="2"/>
    <n v="2030"/>
    <n v="7560"/>
    <s v="AQUISIÇÃO DE MATERIAIS VISANDO O RESSUPRIMENTO P/ ATENDER ÀS DIVERSAS UNIDADES JUDICIAIS E ADMINISTRATIVAS "/>
    <s v="Baixa"/>
  </r>
  <r>
    <s v="DSP"/>
    <s v="2º GRAU"/>
    <x v="75"/>
    <x v="136"/>
    <s v="Unidades"/>
    <n v="20000"/>
    <x v="2"/>
    <n v="2031"/>
    <n v="1260"/>
    <s v="AQUISIÇÃO DE MATERIAIS VISANDO O RESSUPRIMENTO P/ ATENDER ÀS DIVERSAS UNIDADES JUDICIAIS E ADMINISTRATIVAS "/>
    <s v="Baixa"/>
  </r>
  <r>
    <s v="DSP"/>
    <s v="ADMINISTRATIVO"/>
    <x v="75"/>
    <x v="137"/>
    <s v="Unidades"/>
    <n v="30000"/>
    <x v="2"/>
    <n v="2000"/>
    <n v="4800"/>
    <s v="AQUISIÇÃO DE MATERIAIS VISANDO O RESSUPRIMENTO P/  ATENDER A UNIDADE DO NÚCLEO DE DOCUMENTAÇÃO "/>
    <s v="Alta"/>
  </r>
  <r>
    <s v="DSP"/>
    <s v="ADMINISTRATIVO"/>
    <x v="75"/>
    <x v="138"/>
    <s v="Unidades"/>
    <n v="15000"/>
    <x v="2"/>
    <n v="2000"/>
    <n v="2700"/>
    <s v="AQUISIÇÃO DE MATERIAIS VISANDO O RESSUPRIMENTO P/ ATENDER ÀS DIVERSAS UNIDADES JUDICIAIS E ADMINISTRATIVAS "/>
    <s v="Baixa"/>
  </r>
  <r>
    <s v="DSP"/>
    <s v="1º GRAU"/>
    <x v="75"/>
    <x v="138"/>
    <s v="Unidades"/>
    <n v="15000"/>
    <x v="2"/>
    <n v="2030"/>
    <n v="5400"/>
    <s v="AQUISIÇÃO DE MATERIAIS VISANDO O RESSUPRIMENTO P/ ATENDER ÀS DIVERSAS UNIDADES JUDICIAIS E ADMINISTRATIVAS "/>
    <s v="Baixa"/>
  </r>
  <r>
    <s v="DSP"/>
    <s v="2º GRAU"/>
    <x v="75"/>
    <x v="138"/>
    <s v="Unidades"/>
    <n v="15000"/>
    <x v="2"/>
    <n v="2031"/>
    <n v="900"/>
    <s v="AQUISIÇÃO DE MATERIAIS VISANDO O RESSUPRIMENTO P/ ATENDER ÀS DIVERSAS UNIDADES JUDICIAIS E ADMINISTRATIVAS "/>
    <s v="Baixa"/>
  </r>
  <r>
    <s v="DSP"/>
    <s v="ADMINISTRATIVO"/>
    <x v="75"/>
    <x v="139"/>
    <s v="Unidades"/>
    <n v="450"/>
    <x v="2"/>
    <n v="2000"/>
    <n v="3630"/>
    <s v="AQUISIÇÃO DE MATERIAIS VISANDO O RESSUPRIMENTO P/ ATENDER ÀS DIVERSAS UNIDADES JUDICIAIS E ADMINISTRATIVAS "/>
    <s v="Baixa"/>
  </r>
  <r>
    <s v="DSP"/>
    <s v="1º GRAU"/>
    <x v="75"/>
    <x v="139"/>
    <s v="Unidades"/>
    <n v="450"/>
    <x v="2"/>
    <n v="2030"/>
    <n v="7260"/>
    <s v="AQUISIÇÃO DE MATERIAIS VISANDO O RESSUPRIMENTO P/ ATENDER ÀS DIVERSAS UNIDADES JUDICIAIS E ADMINISTRATIVAS "/>
    <s v="Baixa"/>
  </r>
  <r>
    <s v="DSP"/>
    <s v="2º GRAU"/>
    <x v="75"/>
    <x v="139"/>
    <s v="Unidades"/>
    <n v="450"/>
    <x v="2"/>
    <n v="2031"/>
    <n v="1210"/>
    <s v="AQUISIÇÃO DE MATERIAIS VISANDO O RESSUPRIMENTO P/ ATENDER ÀS DIVERSAS UNIDADES JUDICIAIS E ADMINISTRATIVAS "/>
    <s v="Baixa"/>
  </r>
  <r>
    <s v="DSP"/>
    <s v="ADMINISTRATIVO"/>
    <x v="75"/>
    <x v="140"/>
    <s v="Unidades"/>
    <n v="60"/>
    <x v="2"/>
    <n v="2000"/>
    <n v="2752.8"/>
    <s v="AQUISIÇÃO DE MATERIAIS VISANDO O RESSUPRIMENTO P/ ATENDER ÀS DIVERSAS UNIDADES JUDICIAIS E ADMINISTRATIVAS "/>
    <s v="Média"/>
  </r>
  <r>
    <s v="DSP"/>
    <s v="1º GRAU"/>
    <x v="75"/>
    <x v="140"/>
    <s v="Unidades"/>
    <n v="60"/>
    <x v="2"/>
    <n v="2030"/>
    <n v="4129.2"/>
    <s v="AQUISIÇÃO DE MATERIAIS VISANDO O RESSUPRIMENTO P/ ATENDER ÀS DIVERSAS UNIDADES JUDICIAIS E ADMINISTRATIVAS "/>
    <s v="Média"/>
  </r>
  <r>
    <s v="DSP"/>
    <s v="ADMINISTRATIVO"/>
    <x v="76"/>
    <x v="141"/>
    <s v="Unidades"/>
    <n v="300"/>
    <x v="2"/>
    <n v="2000"/>
    <n v="8283.2999999999993"/>
    <s v="AQUISIÇÃO DE MATERIAIS VISANDO O RESSUPRIMENTO P/ ATENDER ÀS DIVERSAS UNIDADES JUDICIAIS E ADMINISTRATIVAS "/>
    <s v="Média"/>
  </r>
  <r>
    <s v="DSP"/>
    <s v="1º GRAU"/>
    <x v="76"/>
    <x v="141"/>
    <s v="Unidades"/>
    <n v="300"/>
    <x v="2"/>
    <n v="2030"/>
    <n v="16566.599999999999"/>
    <s v="AQUISIÇÃO DE MATERIAIS VISANDO O RESSUPRIMENTO P/ ATENDER ÀS DIVERSAS UNIDADES JUDICIAIS E ADMINISTRATIVAS "/>
    <s v="Média"/>
  </r>
  <r>
    <s v="DSP"/>
    <s v="2º GRAU"/>
    <x v="76"/>
    <x v="141"/>
    <s v="Unidades"/>
    <n v="300"/>
    <x v="2"/>
    <n v="2031"/>
    <n v="2761.1"/>
    <s v="AQUISIÇÃO DE MATERIAIS VISANDO O RESSUPRIMENTO P/ ATENDER ÀS DIVERSAS UNIDADES JUDICIAIS E ADMINISTRATIVAS "/>
    <s v="Média"/>
  </r>
  <r>
    <s v="DSP"/>
    <s v="ADMINISTRATIVO"/>
    <x v="77"/>
    <x v="142"/>
    <s v="Contrato - ARP"/>
    <n v="1"/>
    <x v="2"/>
    <n v="2000"/>
    <n v="45000"/>
    <s v="AQUISIÇÃO DE MATERIAIS VISANDO O RESSUPRIMENTO P/ A COORDENAÇÃO DE MANUTENÇÃO ATENDER ÀS DIVERSAS UNIDADES JUDICIAIS E ADMINISTRATIVAS "/>
    <s v="Alta"/>
  </r>
  <r>
    <s v="DSP"/>
    <s v="1º GRAU"/>
    <x v="77"/>
    <x v="142"/>
    <s v="Contrato - ARP"/>
    <n v="1"/>
    <x v="2"/>
    <n v="2030"/>
    <n v="90000"/>
    <s v="AQUISIÇÃO DE MATERIAIS VISANDO O RESSUPRIMENTO P/ A COORDENAÇÃO DE MANUTENÇÃO ATENDER ÀS DIVERSAS UNIDADES JUDICIAIS E ADMINISTRATIVAS "/>
    <s v="Alta"/>
  </r>
  <r>
    <s v="DSP"/>
    <s v="2º GRAU"/>
    <x v="77"/>
    <x v="142"/>
    <s v="Contrato - ARP"/>
    <n v="1"/>
    <x v="2"/>
    <n v="2031"/>
    <n v="15000"/>
    <s v="AQUISIÇÃO DE MATERIAIS VISANDO O RESSUPRIMENTO P/ A COORDENAÇÃO DE MANUTENÇÃO ATENDER ÀS DIVERSAS UNIDADES JUDICIAIS E ADMINISTRATIVAS "/>
    <s v="Alta"/>
  </r>
  <r>
    <s v="DSP"/>
    <s v="ADMINISTRATIVO"/>
    <x v="77"/>
    <x v="143"/>
    <s v="Contrato - ARP"/>
    <n v="1"/>
    <x v="2"/>
    <n v="2000"/>
    <n v="30000"/>
    <s v="AQUISIÇÃO DE MATERIAIS VISANDO O RESSUPRIMENTO P/ A COORDENAÇÃO DE MANUTENÇÃO ATENDER ÀS DIVERSAS UNIDADES JUDICIAIS E ADMINISTRATIVAS "/>
    <s v="Alta"/>
  </r>
  <r>
    <s v="DSP"/>
    <s v="1º GRAU"/>
    <x v="77"/>
    <x v="143"/>
    <s v="Contrato - ARP"/>
    <n v="1"/>
    <x v="2"/>
    <n v="2030"/>
    <n v="60000"/>
    <s v="AQUISIÇÃO DE MATERIAIS VISANDO O RESSUPRIMENTO P/ A COORDENAÇÃO DE MANUTENÇÃO ATENDER ÀS DIVERSAS UNIDADES JUDICIAIS E ADMINISTRATIVAS "/>
    <s v="Alta"/>
  </r>
  <r>
    <s v="DSP"/>
    <s v="2º GRAU"/>
    <x v="77"/>
    <x v="143"/>
    <s v="Contrato - ARP"/>
    <n v="1"/>
    <x v="2"/>
    <n v="2031"/>
    <n v="10000"/>
    <s v="AQUISIÇÃO DE MATERIAIS VISANDO O RESSUPRIMENTO P/ A COORDENAÇÃO DE MANUTENÇÃO ATENDER ÀS DIVERSAS UNIDADES JUDICIAIS E ADMINISTRATIVAS "/>
    <s v="Alta"/>
  </r>
  <r>
    <s v="DSP"/>
    <s v="ADMINISTRATIVO"/>
    <x v="77"/>
    <x v="144"/>
    <s v="Contrato - ARP"/>
    <n v="1"/>
    <x v="2"/>
    <n v="2000"/>
    <n v="60000"/>
    <s v="AQUISIÇÃO DE MATERIAIS VISANDO O RESSUPRIMENTO P/ A COORDENAÇÃO DE MANUTENÇÃO ATENDER ÀS DIVERSAS UNIDADES JUDICIAIS E ADMINISTRATIVAS "/>
    <s v="Alta"/>
  </r>
  <r>
    <s v="DSP"/>
    <s v="1º GRAU"/>
    <x v="77"/>
    <x v="144"/>
    <s v="Contrato - ARP"/>
    <n v="1"/>
    <x v="2"/>
    <n v="2030"/>
    <n v="120000"/>
    <s v="AQUISIÇÃO DE MATERIAIS VISANDO O RESSUPRIMENTO P/ A COORDENAÇÃO DE MANUTENÇÃO ATENDER ÀS DIVERSAS UNIDADES JUDICIAIS E ADMINISTRATIVAS "/>
    <s v="Alta"/>
  </r>
  <r>
    <s v="DSP"/>
    <s v="2º GRAU"/>
    <x v="77"/>
    <x v="144"/>
    <s v="Contrato - ARP"/>
    <n v="1"/>
    <x v="2"/>
    <n v="2031"/>
    <n v="20000"/>
    <s v="AQUISIÇÃO DE MATERIAIS VISANDO O RESSUPRIMENTO P/ A COORDENAÇÃO DE MANUTENÇÃO ATENDER ÀS DIVERSAS UNIDADES JUDICIAIS E ADMINISTRATIVAS "/>
    <s v="Alta"/>
  </r>
  <r>
    <s v="DSP"/>
    <s v="ADMINISTRATIVO"/>
    <x v="78"/>
    <x v="145"/>
    <s v="Unidades"/>
    <n v="70"/>
    <x v="9"/>
    <n v="5341"/>
    <n v="6321.84"/>
    <s v="AQUISIÇÃO DE MATERIAIS VISANDO O RESSUPRIMENTO P/ A COORDENAÇÃO DE MANUTENÇÃO ATENDER ÀS DIVERSAS UNIDADES JUDICIAIS E ADMINISTRATIVAS "/>
    <s v="Alta"/>
  </r>
  <r>
    <s v="DSP"/>
    <s v="1º GRAU"/>
    <x v="78"/>
    <x v="145"/>
    <s v="Unidades"/>
    <n v="70"/>
    <x v="9"/>
    <n v="5442"/>
    <n v="12643.68"/>
    <s v="AQUISIÇÃO DE MATERIAIS VISANDO O RESSUPRIMENTO P/ A COORDENAÇÃO DE MANUTENÇÃO ATENDER ÀS DIVERSAS UNIDADES JUDICIAIS E ADMINISTRATIVAS "/>
    <s v="Alta"/>
  </r>
  <r>
    <s v="DSP"/>
    <s v="2º GRAU"/>
    <x v="78"/>
    <x v="145"/>
    <s v="Unidades"/>
    <n v="70"/>
    <x v="9"/>
    <n v="5443"/>
    <n v="2107.2800000000002"/>
    <s v="AQUISIÇÃO DE MATERIAIS VISANDO O RESSUPRIMENTO P/ A COORDENAÇÃO DE MANUTENÇÃO ATENDER ÀS DIVERSAS UNIDADES JUDICIAIS E ADMINISTRATIVAS "/>
    <s v="Alta"/>
  </r>
  <r>
    <s v="DSP"/>
    <s v="ADMINISTRATIVO"/>
    <x v="79"/>
    <x v="146"/>
    <s v="Unidades"/>
    <n v="800"/>
    <x v="2"/>
    <n v="2000"/>
    <n v="138306"/>
    <s v="AQUISIÇÃO DE MATERIAIS VISANDO O RESSUPRIMENTO DO ALMOXARIFADO "/>
    <s v="Média"/>
  </r>
  <r>
    <s v="DSP"/>
    <s v="ADMINISTRATIVO"/>
    <x v="80"/>
    <x v="147"/>
    <s v="Contrato - ARP"/>
    <n v="1"/>
    <x v="2"/>
    <n v="2000"/>
    <n v="10000"/>
    <s v="AQUISIÇÃO DE MATERIAIS VISANDO O RESSUPRIMENTO DA DIRETORIA DE ASSISTÊNCIA À SAÚDE "/>
    <s v="Média"/>
  </r>
  <r>
    <s v="DSP"/>
    <s v="ADMINISTRATIVO"/>
    <x v="81"/>
    <x v="148"/>
    <s v="Contrato - ARP"/>
    <n v="1"/>
    <x v="2"/>
    <n v="2000"/>
    <n v="93000"/>
    <s v="AQUISIÇÃO DE MATERIAIS VISANDO O RESSUPRIMENTO DA DIRETORIA DE ASSISTÊNCIA À SAÚDE "/>
    <s v="Média"/>
  </r>
  <r>
    <s v="DSP"/>
    <s v="ADMINISTRATIVO"/>
    <x v="82"/>
    <x v="149"/>
    <s v="Pacotes"/>
    <n v="9000"/>
    <x v="2"/>
    <n v="2000"/>
    <n v="72066"/>
    <s v="AQUISIÇÃO DE MATERIAIS VISANDO O RESSUPRIMENTO P/ ATENDER ÀS DIVERSAS UNIDADES JUDICIAIS E ADMINISTRATIVAS "/>
    <s v="Alta"/>
  </r>
  <r>
    <s v="DSP"/>
    <s v="1º GRAU"/>
    <x v="82"/>
    <x v="149"/>
    <s v="Pacotes"/>
    <n v="9000"/>
    <x v="2"/>
    <n v="2030"/>
    <n v="144132"/>
    <s v="AQUISIÇÃO DE MATERIAIS VISANDO O RESSUPRIMENTO P/ ATENDER ÀS DIVERSAS UNIDADES JUDICIAIS E ADMINISTRATIVAS "/>
    <s v="Alta"/>
  </r>
  <r>
    <s v="DSP"/>
    <s v="2º GRAU"/>
    <x v="82"/>
    <x v="149"/>
    <s v="Pacotes"/>
    <n v="9000"/>
    <x v="2"/>
    <n v="2031"/>
    <n v="24022"/>
    <s v="AQUISIÇÃO DE MATERIAIS VISANDO O RESSUPRIMENTO P/ ATENDER ÀS DIVERSAS UNIDADES JUDICIAIS E ADMINISTRATIVAS "/>
    <s v="Alta"/>
  </r>
  <r>
    <s v="DSP"/>
    <s v="ADMINISTRATIVO"/>
    <x v="82"/>
    <x v="150"/>
    <s v="Pacotes"/>
    <n v="250000"/>
    <x v="2"/>
    <n v="2000"/>
    <n v="90000"/>
    <s v="AQUISIÇÃO DE MATERIAIS VISANDO O RESSUPRIMENTO P/ ATENDER ÀS DIVERSAS UNIDADES JUDICIAIS E ADMINISTRATIVAS "/>
    <s v="Alta"/>
  </r>
  <r>
    <s v="DSP"/>
    <s v="1º GRAU"/>
    <x v="82"/>
    <x v="150"/>
    <s v="Pacotes"/>
    <n v="250000"/>
    <x v="2"/>
    <n v="2030"/>
    <n v="180000"/>
    <s v="AQUISIÇÃO DE MATERIAIS VISANDO O RESSUPRIMENTO P/ ATENDER ÀS DIVERSAS UNIDADES JUDICIAIS E ADMINISTRATIVAS "/>
    <s v="Alta"/>
  </r>
  <r>
    <s v="DSP"/>
    <s v="2º GRAU"/>
    <x v="82"/>
    <x v="150"/>
    <s v="Pacotes"/>
    <n v="250000"/>
    <x v="2"/>
    <n v="2031"/>
    <n v="30000"/>
    <s v="AQUISIÇÃO DE MATERIAIS VISANDO O RESSUPRIMENTO P/ ATENDER ÀS DIVERSAS UNIDADES JUDICIAIS E ADMINISTRATIVAS "/>
    <s v="Alta"/>
  </r>
  <r>
    <s v="DSP"/>
    <s v="ADMINISTRATIVO"/>
    <x v="83"/>
    <x v="151"/>
    <s v="Unidades"/>
    <n v="200"/>
    <x v="2"/>
    <n v="2000"/>
    <n v="122636"/>
    <s v="AQUISIÇÃO DE MATERIAIS VISANDO O RESSUPRIMENTO P/ COORDENAÇÃO DE TRANSPORTE "/>
    <s v="Alta"/>
  </r>
  <r>
    <s v="DSP"/>
    <s v="ADMINISTRATIVO"/>
    <x v="84"/>
    <x v="152"/>
    <s v="Unidades"/>
    <n v="700"/>
    <x v="2"/>
    <n v="2000"/>
    <n v="16500"/>
    <s v="AQUISIÇÃO DE MATERIAIS VISANDO O RESSUPRIMENTO P/ ATENDER ÀS DIVERSAS UNIDADES JUDICIAIS E ADMINISTRATIVAS "/>
    <s v="Média"/>
  </r>
  <r>
    <s v="DSP"/>
    <s v="1º GRAU"/>
    <x v="84"/>
    <x v="152"/>
    <s v="Unidades"/>
    <n v="700"/>
    <x v="2"/>
    <n v="2030"/>
    <n v="33300"/>
    <s v="AQUISIÇÃO DE MATERIAIS VISANDO O RESSUPRIMENTO P/ ATENDER ÀS DIVERSAS UNIDADES JUDICIAIS E ADMINISTRATIVAS "/>
    <s v="Média"/>
  </r>
  <r>
    <s v="DSP"/>
    <s v="2º GRAU"/>
    <x v="84"/>
    <x v="152"/>
    <s v="Unidades"/>
    <n v="700"/>
    <x v="2"/>
    <n v="2031"/>
    <n v="5500"/>
    <s v="AQUISIÇÃO DE MATERIAIS VISANDO O RESSUPRIMENTO P/ ATENDER ÀS DIVERSAS UNIDADES JUDICIAIS E ADMINISTRATIVAS "/>
    <s v="Média"/>
  </r>
  <r>
    <s v="DSP"/>
    <s v="ADMINISTRATIVO"/>
    <x v="85"/>
    <x v="153"/>
    <s v="Kilogramas (Kg)"/>
    <n v="7000"/>
    <x v="2"/>
    <n v="2000"/>
    <n v="7665"/>
    <s v="AQUISIÇÃO DE MATERIAIS VISANDO O RESSUPRIMENTO P/ ÀS COPAS DOS PRÉDIOS DA CAPITAL "/>
    <s v="Baixa"/>
  </r>
  <r>
    <s v="DSP"/>
    <s v="1º GRAU"/>
    <x v="85"/>
    <x v="153"/>
    <s v="Kilogramas (Kg)"/>
    <n v="7000"/>
    <x v="2"/>
    <n v="2030"/>
    <n v="15330"/>
    <s v="AQUISIÇÃO DE MATERIAIS VISANDO O RESSUPRIMENTO P/ ÀS COPAS DOS PRÉDIOS DA CAPITAL "/>
    <s v="Baixa"/>
  </r>
  <r>
    <s v="DSP"/>
    <s v="2º GRAU"/>
    <x v="85"/>
    <x v="153"/>
    <s v="Kilogramas (Kg)"/>
    <n v="7000"/>
    <x v="2"/>
    <n v="2031"/>
    <n v="2555"/>
    <s v="AQUISIÇÃO DE MATERIAIS VISANDO O RESSUPRIMENTO P/ ÀS COPAS DOS PRÉDIOS DA CAPITAL "/>
    <s v="Baixa"/>
  </r>
  <r>
    <s v="DSP"/>
    <s v="2º GRAU"/>
    <x v="85"/>
    <x v="154"/>
    <s v="Litros (L)"/>
    <n v="400"/>
    <x v="2"/>
    <n v="2031"/>
    <n v="7140"/>
    <s v="AQUISIÇÃO DE MATERIAIS VISANDO O RESSUPRIMENTO P/ ÀS COPAS DOS PRÉDIOS DA CAPITAL "/>
    <s v="Baixa"/>
  </r>
  <r>
    <s v="DSP"/>
    <s v="ADMINISTRATIVO"/>
    <x v="85"/>
    <x v="155"/>
    <s v="Kilogramas (Kg)"/>
    <n v="20000"/>
    <x v="2"/>
    <n v="2000"/>
    <n v="33480"/>
    <s v="AQUISIÇÃO DE MATERIAIS VISANDO O RESSUPRIMENTO P/ ÀS COPAS DOS PRÉDIOS DA CAPITAL "/>
    <s v="Baixa"/>
  </r>
  <r>
    <s v="DSP"/>
    <s v="1º GRAU"/>
    <x v="85"/>
    <x v="156"/>
    <s v="Kilogramas (Kg)"/>
    <n v="20000"/>
    <x v="2"/>
    <n v="2030"/>
    <n v="66960"/>
    <s v="AQUISIÇÃO DE MATERIAIS VISANDO O RESSUPRIMENTO P/ ÀS COPAS DOS PRÉDIOS DA CAPITAL "/>
    <s v="Baixa"/>
  </r>
  <r>
    <s v="DSP"/>
    <s v="2º GRAU"/>
    <x v="85"/>
    <x v="156"/>
    <s v="Kilogramas (Kg)"/>
    <n v="20000"/>
    <x v="2"/>
    <n v="2031"/>
    <n v="11160"/>
    <s v="AQUISIÇÃO DE MATERIAIS VISANDO O RESSUPRIMENTO P/ ÀS COPAS DOS PRÉDIOS DA CAPITAL "/>
    <s v="Baixa"/>
  </r>
  <r>
    <s v="DSP"/>
    <s v="2º GRAU"/>
    <x v="85"/>
    <x v="157"/>
    <s v="Kilogramas (Kg)"/>
    <n v="15000"/>
    <x v="2"/>
    <n v="2031"/>
    <n v="103998.2"/>
    <s v="AQUISIÇÃO DE MATERIAIS VISANDO O RESSUPRIMENTO P/ À COPA DO PRÉDIO DO TRIBUNAL "/>
    <s v="Baixa"/>
  </r>
  <r>
    <s v="DSP"/>
    <s v="ADMINISTRATIVO"/>
    <x v="86"/>
    <x v="158"/>
    <s v="Unidades"/>
    <n v="50"/>
    <x v="2"/>
    <n v="2000"/>
    <n v="2190"/>
    <s v="AQUISIÇÃO DE MATERIAIS VISANDO O RESSUPRIMENTO P/ ATENDER ÀS DIVERSAS UNIDADES JUDICIAIS E ADMINISTRATIVAS "/>
    <s v="Baixa"/>
  </r>
  <r>
    <s v="DSP"/>
    <s v="1º GRAU"/>
    <x v="86"/>
    <x v="158"/>
    <s v="Unidades"/>
    <n v="50"/>
    <x v="2"/>
    <n v="2030"/>
    <n v="4380"/>
    <s v="AQUISIÇÃO DE MATERIAIS VISANDO O RESSUPRIMENTO P/ ATENDER ÀS DIVERSAS UNIDADES JUDICIAIS E ADMINISTRATIVAS "/>
    <s v="Baixa"/>
  </r>
  <r>
    <s v="DSP"/>
    <s v="2º GRAU"/>
    <x v="86"/>
    <x v="158"/>
    <s v="Unidades"/>
    <n v="50"/>
    <x v="2"/>
    <n v="2031"/>
    <n v="730"/>
    <s v="AQUISIÇÃO DE MATERIAIS VISANDO O RESSUPRIMENTO P/ ATENDER ÀS DIVERSAS UNIDADES JUDICIAIS E ADMINISTRATIVAS "/>
    <s v="Baixa"/>
  </r>
  <r>
    <s v="DSP"/>
    <s v="ADMINISTRATIVO"/>
    <x v="86"/>
    <x v="159"/>
    <s v="Unidades"/>
    <n v="100"/>
    <x v="2"/>
    <n v="2000"/>
    <n v="5208.8"/>
    <s v="AQUISIÇÃO DE MATERIAIS VISANDO O RESSUPRIMENTO P/ ATENDER ÀS DIVERSAS UNIDADES JUDICIAIS E ADMINISTRATIVAS "/>
    <s v="Média"/>
  </r>
  <r>
    <s v="DSP"/>
    <s v="1º GRAU"/>
    <x v="86"/>
    <x v="159"/>
    <s v="Unidades"/>
    <n v="100"/>
    <x v="2"/>
    <n v="2030"/>
    <n v="7813.2"/>
    <s v="AQUISIÇÃO DE MATERIAIS VISANDO O RESSUPRIMENTO P/ ATENDER ÀS DIVERSAS UNIDADES JUDICIAIS E ADMINISTRATIVAS "/>
    <s v="Média"/>
  </r>
  <r>
    <s v="DSP"/>
    <s v="ADMINISTRATIVO"/>
    <x v="87"/>
    <x v="160"/>
    <s v="Unidades"/>
    <n v="500"/>
    <x v="2"/>
    <n v="2000"/>
    <n v="16610"/>
    <s v="AQUISIÇÃO DE MATERIAIS VISANDO O RESSUPRIMENTO P/ ATENDER ÀS DIVERSAS UNIDADES JUDICIAIS E ADMINISTRATIVAS "/>
    <s v="Baixa"/>
  </r>
  <r>
    <s v="DSP"/>
    <s v="2º GRAU"/>
    <x v="88"/>
    <x v="161"/>
    <s v="Unidades"/>
    <n v="200"/>
    <x v="2"/>
    <n v="2031"/>
    <n v="43800"/>
    <s v="AQUISIÇÃO DE MATERIAIS VISANDO O RESSUPRIMENTO P/ ATENDER ÀS DIVERSAS UNIDADES JUDICIAIS "/>
    <s v="Alta"/>
  </r>
  <r>
    <s v="DSP"/>
    <s v="ADMINISTRATIVO"/>
    <x v="89"/>
    <x v="162"/>
    <s v="Contrato"/>
    <n v="1"/>
    <x v="2"/>
    <n v="2000"/>
    <n v="1673055.36"/>
    <s v="CONTRATAÇÃO DE SERVIÇO VISANDO LOGÍSTICA DE ALMOXARIFADO PARA RESSUPRIMENTO DAS DIVERSAS UNIDADES DO PODER JUDICIÁRIO"/>
    <s v="Alta"/>
  </r>
  <r>
    <s v="DSP"/>
    <s v="ADMINISTRATIVO"/>
    <x v="90"/>
    <x v="163"/>
    <s v="Contrato"/>
    <n v="1"/>
    <x v="2"/>
    <n v="2000"/>
    <n v="648397.19999999995"/>
    <s v="CONTRATAÇÃO DE SERVIÇO PARA APOIO ADMINISTRATIVO VISANDO INSTRUÇÃO DOS PROCESSOS P/ AQUISIÇÕES DE MATERIAIS E SERVIÇOS"/>
    <s v="Alta"/>
  </r>
  <r>
    <s v="DSP"/>
    <s v="ADMINISTRATIVO"/>
    <x v="91"/>
    <x v="164"/>
    <s v="Contrato"/>
    <n v="1"/>
    <x v="2"/>
    <n v="2000"/>
    <n v="442211.55"/>
    <s v="CONTRATAÇÃO DE SERVIÇO P/ FINS DE SEGURO DOS IMÓVEIS, VISANDO PREVENIR-SE CONTRA EVENTUAIS DANOS"/>
    <s v="Média"/>
  </r>
  <r>
    <s v="DSP"/>
    <s v="2º GRAU"/>
    <x v="92"/>
    <x v="165"/>
    <s v="Contrato"/>
    <n v="1"/>
    <x v="2"/>
    <n v="2031"/>
    <n v="694980"/>
    <s v="CONTRATAÇÃO P/ FORNECIMENTO DE ALIMENTAÇÃO P/ AS SESSÕES DO TRIBUNAL PLENO, CÂMARAS E COMISSÕES"/>
    <s v="Média"/>
  </r>
  <r>
    <s v="DSP"/>
    <s v="ADMINISTRATIVO"/>
    <x v="93"/>
    <x v="166"/>
    <s v="Contrato"/>
    <n v="1"/>
    <x v="2"/>
    <n v="2000"/>
    <n v="1200000"/>
    <s v="CONTRATAÇÃO DE SERVIÇO P/ INVENTÁRIO DOS BENS MÓVEIS, IMÓVEIS E INTAGÍVEIS DO PODER JUDICIÁRIO"/>
    <s v="Alta"/>
  </r>
  <r>
    <s v="DSP"/>
    <s v="ADMINISTRATIVO"/>
    <x v="94"/>
    <x v="167"/>
    <s v="Unidades"/>
    <n v="23"/>
    <x v="9"/>
    <n v="5341"/>
    <n v="8155.63"/>
    <s v="AQUISIÇÃO DE MATERIAIS VISANDO O RESSUPRIMENTO P/ ATENDER ÀS DIVERSAS UNIDADES JUDICIAIS E ADMINISTRATIVAS "/>
    <s v="Alta"/>
  </r>
  <r>
    <s v="DSP"/>
    <s v="1º GRAU"/>
    <x v="94"/>
    <x v="167"/>
    <s v="Unidades"/>
    <n v="23"/>
    <x v="9"/>
    <n v="5442"/>
    <n v="12233.46"/>
    <s v="AQUISIÇÃO DE MATERIAIS VISANDO O RESSUPRIMENTO P/ ATENDER ÀS DIVERSAS UNIDADES JUDICIAIS E ADMINISTRATIVAS "/>
    <s v="Alta"/>
  </r>
  <r>
    <s v="DSP"/>
    <s v="ADMINISTRATIVO"/>
    <x v="95"/>
    <x v="168"/>
    <s v="Unidades"/>
    <n v="495"/>
    <x v="9"/>
    <n v="5341"/>
    <n v="65943.649999999994"/>
    <s v="AQUISIÇÃO DE MATERIAIS VISANDO O RESSUPRIMENTO P/ ATENDER ÀS DIVERSAS UNIDADES JUDICIAIS E ADMINISTRATIVAS "/>
    <s v="Média"/>
  </r>
  <r>
    <s v="DSP"/>
    <s v="1º GRAU"/>
    <x v="95"/>
    <x v="168"/>
    <s v="Unidades"/>
    <n v="495"/>
    <x v="9"/>
    <n v="5442"/>
    <n v="158264.76"/>
    <s v="AQUISIÇÃO DE MATERIAIS VISANDO O RESSUPRIMENTO P/ ATENDER ÀS DIVERSAS UNIDADES JUDICIAIS E ADMINISTRATIVAS "/>
    <s v="Média"/>
  </r>
  <r>
    <s v="DSP"/>
    <s v="2º GRAU"/>
    <x v="95"/>
    <x v="168"/>
    <s v="Unidades"/>
    <n v="495"/>
    <x v="9"/>
    <n v="5443"/>
    <n v="39566.19"/>
    <s v="AQUISIÇÃO DE MATERIAIS VISANDO O RESSUPRIMENTO P/ ATENDER ÀS DIVERSAS UNIDADES JUDICIAIS E ADMINISTRATIVAS "/>
    <s v="Média"/>
  </r>
  <r>
    <s v="DSP"/>
    <s v="ADMINISTRATIVO"/>
    <x v="95"/>
    <x v="169"/>
    <s v="Unidades"/>
    <n v="955"/>
    <x v="9"/>
    <n v="5341"/>
    <n v="150935.79999999999"/>
    <s v="AQUISIÇÃO DE MATERIAIS VISANDO O RESSUPRIMENTO P/ ATENDER ÀS DIVERSAS UNIDADES JUDICIAIS E ADMINISTRATIVAS "/>
    <s v="Alta"/>
  </r>
  <r>
    <s v="DSP"/>
    <s v="1º GRAU"/>
    <x v="95"/>
    <x v="169"/>
    <s v="Unidades"/>
    <n v="955"/>
    <x v="9"/>
    <n v="5442"/>
    <n v="362245.92"/>
    <s v="AQUISIÇÃO DE MATERIAIS VISANDO O RESSUPRIMENTO P/ ATENDER ÀS DIVERSAS UNIDADES JUDICIAIS E ADMINISTRATIVAS "/>
    <s v="Alta"/>
  </r>
  <r>
    <s v="DSP"/>
    <s v="2º GRAU"/>
    <x v="95"/>
    <x v="169"/>
    <s v="Unidades"/>
    <n v="955"/>
    <x v="9"/>
    <n v="5443"/>
    <n v="90561.48"/>
    <s v="AQUISIÇÃO DE MATERIAIS VISANDO O RESSUPRIMENTO P/ ATENDER ÀS DIVERSAS UNIDADES JUDICIAIS E ADMINISTRATIVAS "/>
    <s v="Alta"/>
  </r>
  <r>
    <s v="DSP"/>
    <s v="ADMINISTRATIVO"/>
    <x v="95"/>
    <x v="170"/>
    <s v="Unidades"/>
    <n v="141"/>
    <x v="9"/>
    <n v="5341"/>
    <n v="61313.02"/>
    <s v="AQUISIÇÃO DE MATERIAIS VISANDO O RESSUPRIMENTO P/ ATENDER ÀS DIVERSAS UNIDADES JUDICIAIS E ADMINISTRATIVAS "/>
    <s v="Baixa"/>
  </r>
  <r>
    <s v="DSP"/>
    <s v="1º GRAU"/>
    <x v="95"/>
    <x v="170"/>
    <s v="Unidades"/>
    <n v="141"/>
    <x v="9"/>
    <n v="5442"/>
    <n v="147151.25"/>
    <s v="AQUISIÇÃO DE MATERIAIS VISANDO O RESSUPRIMENTO P/ ATENDER ÀS DIVERSAS UNIDADES JUDICIAIS E ADMINISTRATIVAS "/>
    <s v="Baixa"/>
  </r>
  <r>
    <s v="DSP"/>
    <s v="2º GRAU"/>
    <x v="95"/>
    <x v="170"/>
    <s v="Unidades"/>
    <n v="141"/>
    <x v="9"/>
    <n v="5443"/>
    <n v="37787.81"/>
    <s v="AQUISIÇÃO DE MATERIAIS VISANDO O RESSUPRIMENTO P/ ATENDER ÀS DIVERSAS UNIDADES JUDICIAIS E ADMINISTRATIVAS "/>
    <s v="Baixa"/>
  </r>
  <r>
    <s v="DSP"/>
    <s v="ADMINISTRATIVO"/>
    <x v="95"/>
    <x v="171"/>
    <s v="Unidades"/>
    <n v="90"/>
    <x v="9"/>
    <n v="5341"/>
    <n v="10506.72"/>
    <s v="AQUISIÇÃO DE MATERIAIS VISANDO O RESSUPRIMENTO P/ ATENDER ÀS DIVERSAS UNIDADES JUDICIAIS E ADMINISTRATIVAS "/>
    <s v="Baixa"/>
  </r>
  <r>
    <s v="DSP"/>
    <s v="1º GRAU"/>
    <x v="95"/>
    <x v="171"/>
    <s v="Unidades"/>
    <n v="90"/>
    <x v="9"/>
    <n v="5442"/>
    <n v="15760.08"/>
    <s v="AQUISIÇÃO DE MATERIAIS VISANDO O RESSUPRIMENTO P/ ATENDER ÀS DIVERSAS UNIDADES JUDICIAIS E ADMINISTRATIVAS "/>
    <s v="Baixa"/>
  </r>
  <r>
    <s v="DSP"/>
    <s v="2º GRAU"/>
    <x v="95"/>
    <x v="171"/>
    <s v="Unidades"/>
    <n v="90"/>
    <x v="9"/>
    <n v="5443"/>
    <n v="8000"/>
    <s v="AQUISIÇÃO DE MATERIAIS VISANDO O RESSUPRIMENTO P/ ATENDER ÀS DIVERSAS UNIDADES JUDICIAIS E ADMINISTRATIVAS "/>
    <s v="Baixa"/>
  </r>
  <r>
    <s v="DSP"/>
    <s v="ADMINISTRATIVO"/>
    <x v="95"/>
    <x v="172"/>
    <s v="Unidades"/>
    <n v="1100"/>
    <x v="9"/>
    <n v="5341"/>
    <n v="191109"/>
    <s v="AQUISIÇÃO DE MATERIAIS VISANDO O RESSUPRIMENTO P/ ATENDER ÀS DIVERSAS UNIDADES JUDICIAIS E ADMINISTRATIVAS "/>
    <s v="Alta"/>
  </r>
  <r>
    <s v="DSP"/>
    <s v="1º GRAU"/>
    <x v="95"/>
    <x v="172"/>
    <s v="Unidades"/>
    <n v="1100"/>
    <x v="9"/>
    <n v="5442"/>
    <n v="382218"/>
    <s v="AQUISIÇÃO DE MATERIAIS VISANDO O RESSUPRIMENTO P/ ATENDER ÀS DIVERSAS UNIDADES JUDICIAIS E ADMINISTRATIVAS "/>
    <s v="Alta"/>
  </r>
  <r>
    <s v="DSP"/>
    <s v="2º GRAU"/>
    <x v="95"/>
    <x v="172"/>
    <s v="Unidades"/>
    <n v="1100"/>
    <x v="9"/>
    <n v="5443"/>
    <n v="230829.5"/>
    <s v="AQUISIÇÃO DE MATERIAIS VISANDO O RESSUPRIMENTO P/ ATENDER ÀS DIVERSAS UNIDADES JUDICIAIS E ADMINISTRATIVAS "/>
    <s v="Alta"/>
  </r>
  <r>
    <s v="DSP"/>
    <s v="ADMINISTRATIVO"/>
    <x v="95"/>
    <x v="173"/>
    <s v="Unidades"/>
    <n v="1800"/>
    <x v="9"/>
    <n v="5341"/>
    <n v="281400"/>
    <s v="AQUISIÇÃO DE MATERIAIS VISANDO O RESSUPRIMENTO P/ ATENDER ÀS DIVERSAS UNIDADES JUDICIAIS E ADMINISTRATIVAS "/>
    <s v="Alta"/>
  </r>
  <r>
    <s v="DSP"/>
    <s v="1º GRAU"/>
    <x v="95"/>
    <x v="173"/>
    <s v="Unidades"/>
    <n v="1800"/>
    <x v="9"/>
    <n v="5442"/>
    <n v="562800"/>
    <s v="AQUISIÇÃO DE MATERIAIS VISANDO O RESSUPRIMENTO P/ ATENDER ÀS DIVERSAS UNIDADES JUDICIAIS E ADMINISTRATIVAS "/>
    <s v="Alta"/>
  </r>
  <r>
    <s v="DSP"/>
    <s v="2º GRAU"/>
    <x v="95"/>
    <x v="173"/>
    <s v="Unidades"/>
    <n v="1800"/>
    <x v="9"/>
    <n v="5443"/>
    <n v="93800"/>
    <s v="AQUISIÇÃO DE MATERIAIS VISANDO O RESSUPRIMENTO P/ ATENDER ÀS DIVERSAS UNIDADES JUDICIAIS E ADMINISTRATIVAS "/>
    <s v="Alta"/>
  </r>
  <r>
    <s v="DSP"/>
    <s v="ADMINISTRATIVO"/>
    <x v="95"/>
    <x v="174"/>
    <s v="Unidades"/>
    <n v="230"/>
    <x v="9"/>
    <n v="5341"/>
    <n v="26400"/>
    <s v="AQUISIÇÃO DE MATERIAIS VISANDO O RESSUPRIMENTO P/ ATENDER ÀS DIVERSAS UNIDADES JUDICIAIS E ADMINISTRATIVAS "/>
    <s v="Média"/>
  </r>
  <r>
    <s v="DSP"/>
    <s v="1º GRAU"/>
    <x v="95"/>
    <x v="174"/>
    <s v="Unidades"/>
    <n v="230"/>
    <x v="9"/>
    <n v="5442"/>
    <n v="39600"/>
    <s v="AQUISIÇÃO DE MATERIAIS VISANDO O RESSUPRIMENTO P/ ATENDER ÀS DIVERSAS UNIDADES JUDICIAIS E ADMINISTRATIVAS "/>
    <s v="Média"/>
  </r>
  <r>
    <s v="DSP"/>
    <s v="2º GRAU"/>
    <x v="95"/>
    <x v="174"/>
    <s v="Unidades"/>
    <n v="230"/>
    <x v="9"/>
    <n v="5443"/>
    <n v="40000"/>
    <s v="AQUISIÇÃO DE MATERIAIS VISANDO O RESSUPRIMENTO P/ ATENDER ÀS DIVERSAS UNIDADES JUDICIAIS E ADMINISTRATIVAS "/>
    <s v="Média"/>
  </r>
  <r>
    <s v="DSP"/>
    <s v="ADMINISTRATIVO"/>
    <x v="95"/>
    <x v="175"/>
    <s v="Unidades"/>
    <n v="600"/>
    <x v="9"/>
    <n v="5341"/>
    <n v="198142.7"/>
    <s v="AQUISIÇÃO DE MATERIAIS VISANDO O RESSUPRIMENTO P/ ATENDER ÀS DIVERSAS UNIDADES JUDICIAIS E ADMINISTRATIVAS "/>
    <s v="Média"/>
  </r>
  <r>
    <s v="DSP"/>
    <s v="1º GRAU"/>
    <x v="95"/>
    <x v="175"/>
    <s v="Unidades"/>
    <n v="600"/>
    <x v="9"/>
    <n v="5442"/>
    <n v="311367.09999999998"/>
    <s v="AQUISIÇÃO DE MATERIAIS VISANDO O RESSUPRIMENTO P/ ATENDER ÀS DIVERSAS UNIDADES JUDICIAIS E ADMINISTRATIVAS "/>
    <s v="Média"/>
  </r>
  <r>
    <s v="DSP"/>
    <s v="2º GRAU"/>
    <x v="95"/>
    <x v="175"/>
    <s v="Unidades"/>
    <n v="600"/>
    <x v="9"/>
    <n v="5443"/>
    <n v="56612.2"/>
    <s v="AQUISIÇÃO DE MATERIAIS VISANDO O RESSUPRIMENTO P/ ATENDER ÀS DIVERSAS UNIDADES JUDICIAIS E ADMINISTRATIVAS "/>
    <s v="Média"/>
  </r>
  <r>
    <s v="DSP"/>
    <s v="1º GRAU"/>
    <x v="95"/>
    <x v="176"/>
    <s v="Unidades"/>
    <n v="10"/>
    <x v="9"/>
    <n v="5442"/>
    <n v="266000"/>
    <s v="AQUISIÇÃO DE MATERIAIS VISANDO O RESSUPRIMENTO P/ ATENDER ÀS DIVERSAS UNIDADES JUDICIAIS E ADMINISTRATIVAS "/>
    <s v="Alta"/>
  </r>
  <r>
    <s v="DSP"/>
    <s v="ADMINISTRATIVO"/>
    <x v="95"/>
    <x v="177"/>
    <s v="Unidades"/>
    <n v="30"/>
    <x v="9"/>
    <n v="5341"/>
    <n v="14571"/>
    <s v="AQUISIÇÃO DE MATERIAIS VISANDO O RESSUPRIMENTO P/ ATENDER ÀS DIVERSAS UNIDADES JUDICIAIS E ADMINISTRATIVAS "/>
    <s v="Média"/>
  </r>
  <r>
    <s v="DSP"/>
    <s v="1º GRAU"/>
    <x v="95"/>
    <x v="177"/>
    <s v="Unidades"/>
    <n v="30"/>
    <x v="9"/>
    <n v="5442"/>
    <n v="21856.5"/>
    <s v="AQUISIÇÃO DE MATERIAIS VISANDO O RESSUPRIMENTO P/ ATENDER ÀS DIVERSAS UNIDADES JUDICIAIS E ADMINISTRATIVAS "/>
    <s v="Média"/>
  </r>
  <r>
    <s v="DSP"/>
    <s v="ADMINISTRATIVO"/>
    <x v="95"/>
    <x v="178"/>
    <s v="Unidades"/>
    <n v="40"/>
    <x v="9"/>
    <n v="5341"/>
    <n v="31600"/>
    <s v="AQUISIÇÃO DE MATERIAIS VISANDO O RESSUPRIMENTO P/ ATENDER ÀS DIVERSAS UNIDADES JUDICIAIS E ADMINISTRATIVAS "/>
    <s v="Média"/>
  </r>
  <r>
    <s v="DSP"/>
    <s v="1º GRAU"/>
    <x v="95"/>
    <x v="178"/>
    <s v="Unidades"/>
    <n v="40"/>
    <x v="9"/>
    <n v="5442"/>
    <n v="47400"/>
    <s v="AQUISIÇÃO DE MATERIAIS VISANDO O RESSUPRIMENTO P/ ATENDER ÀS DIVERSAS UNIDADES JUDICIAIS E ADMINISTRATIVAS "/>
    <s v="Média"/>
  </r>
  <r>
    <s v="DSP"/>
    <s v="ADMINISTRATIVO"/>
    <x v="96"/>
    <x v="179"/>
    <s v="Unidades"/>
    <n v="340"/>
    <x v="9"/>
    <n v="5341"/>
    <n v="353705.7"/>
    <s v="AQUISIÇÃO DE MATERIAIS VISANDO O RESSUPRIMENTO P/ ATENDER ÀS DIVERSAS UNIDADES JUDICIAIS E ADMINISTRATIVAS "/>
    <s v="Alta"/>
  </r>
  <r>
    <s v="DSP"/>
    <s v="1º GRAU"/>
    <x v="96"/>
    <x v="179"/>
    <s v="Unidades"/>
    <n v="340"/>
    <x v="9"/>
    <n v="5442"/>
    <n v="707411.4"/>
    <s v="AQUISIÇÃO DE MATERIAIS VISANDO O RESSUPRIMENTO P/ ATENDER ÀS DIVERSAS UNIDADES JUDICIAIS E ADMINISTRATIVAS "/>
    <s v="Alta"/>
  </r>
  <r>
    <s v="DSP"/>
    <s v="2º GRAU"/>
    <x v="96"/>
    <x v="179"/>
    <s v="Unidades"/>
    <n v="340"/>
    <x v="9"/>
    <n v="5443"/>
    <n v="117901.9"/>
    <s v="AQUISIÇÃO DE MATERIAIS VISANDO O RESSUPRIMENTO P/ ATENDER ÀS DIVERSAS UNIDADES JUDICIAIS E ADMINISTRATIVAS "/>
    <s v="Alta"/>
  </r>
  <r>
    <s v="DSP"/>
    <s v="ADMINISTRATIVO"/>
    <x v="97"/>
    <x v="180"/>
    <s v="Unidades"/>
    <n v="62"/>
    <x v="9"/>
    <n v="5341"/>
    <n v="78542.399999999994"/>
    <s v="AQUISIÇÃO DE MATERIAIS VISANDO O RESSUPRIMENTO P/ ATENDER ÀS DIVERSAS UNIDADES JUDICIAIS E ADMINISTRATIVAS "/>
    <s v="Média"/>
  </r>
  <r>
    <s v="DSP"/>
    <s v="1º GRAU"/>
    <x v="97"/>
    <x v="180"/>
    <s v="Unidades"/>
    <n v="62"/>
    <x v="9"/>
    <n v="5442"/>
    <n v="157084.79999999999"/>
    <s v="AQUISIÇÃO DE MATERIAIS VISANDO O RESSUPRIMENTO P/ ATENDER ÀS DIVERSAS UNIDADES JUDICIAIS E ADMINISTRATIVAS "/>
    <s v="Média"/>
  </r>
  <r>
    <s v="DSP"/>
    <s v="2º GRAU"/>
    <x v="97"/>
    <x v="180"/>
    <s v="Unidades"/>
    <n v="62"/>
    <x v="9"/>
    <n v="5443"/>
    <n v="26180.799999999999"/>
    <s v="AQUISIÇÃO DE MATERIAIS VISANDO O RESSUPRIMENTO P/ ATENDER ÀS DIVERSAS UNIDADES JUDICIAIS E ADMINISTRATIVAS "/>
    <s v="Média"/>
  </r>
  <r>
    <s v="DSP"/>
    <s v="ADMINISTRATIVO"/>
    <x v="97"/>
    <x v="181"/>
    <s v="Unidades"/>
    <n v="122"/>
    <x v="9"/>
    <n v="5341"/>
    <n v="40196.699999999997"/>
    <s v="AQUISIÇÃO DE MATERIAIS VISANDO O RESSUPRIMENTO P/ ATENDER ÀS DIVERSAS UNIDADES JUDICIAIS E ADMINISTRATIVAS "/>
    <s v="Média"/>
  </r>
  <r>
    <s v="DSP"/>
    <s v="1º GRAU"/>
    <x v="97"/>
    <x v="181"/>
    <s v="Unidades"/>
    <n v="122"/>
    <x v="9"/>
    <n v="5442"/>
    <n v="80393.399999999994"/>
    <s v="AQUISIÇÃO DE MATERIAIS VISANDO O RESSUPRIMENTO P/ ATENDER ÀS DIVERSAS UNIDADES JUDICIAIS E ADMINISTRATIVAS "/>
    <s v="Média"/>
  </r>
  <r>
    <s v="DSP"/>
    <s v="2º GRAU"/>
    <x v="97"/>
    <x v="181"/>
    <s v="Unidades"/>
    <n v="122"/>
    <x v="9"/>
    <n v="5443"/>
    <n v="13398.9"/>
    <s v="AQUISIÇÃO DE MATERIAIS VISANDO O RESSUPRIMENTO P/ ATENDER ÀS DIVERSAS UNIDADES JUDICIAIS E ADMINISTRATIVAS "/>
    <s v="Média"/>
  </r>
  <r>
    <s v="DSP"/>
    <s v="ADMINISTRATIVO"/>
    <x v="97"/>
    <x v="182"/>
    <s v="Unidades"/>
    <n v="5"/>
    <x v="9"/>
    <n v="5341"/>
    <n v="3118.75"/>
    <s v="AQUISIÇÃO DE MATERIAIS VISANDO O RESSUPRIMENTO P/ ATENDER ÀS DIVERSAS UNIDADES  ADMINISTRATIVAS "/>
    <s v="Baixa"/>
  </r>
  <r>
    <s v="DSP"/>
    <s v="ADMINISTRATIVO"/>
    <x v="97"/>
    <x v="183"/>
    <s v="Unidades"/>
    <n v="250"/>
    <x v="9"/>
    <n v="5341"/>
    <n v="43928.25"/>
    <s v="AQUISIÇÃO DE MATERIAIS VISANDO O RESSUPRIMENTO P/ ATENDER ÀS DIVERSAS UNIDADES JUDICIAIS E ADMINISTRATIVAS "/>
    <s v="Alta"/>
  </r>
  <r>
    <s v="DSP"/>
    <s v="1º GRAU"/>
    <x v="97"/>
    <x v="183"/>
    <s v="Unidades"/>
    <n v="250"/>
    <x v="9"/>
    <n v="5442"/>
    <n v="87856.5"/>
    <s v="AQUISIÇÃO DE MATERIAIS VISANDO O RESSUPRIMENTO P/ ATENDER ÀS DIVERSAS UNIDADES JUDICIAIS E ADMINISTRATIVAS "/>
    <s v="Alta"/>
  </r>
  <r>
    <s v="DSP"/>
    <s v="2º GRAU"/>
    <x v="97"/>
    <x v="183"/>
    <s v="Unidades"/>
    <n v="250"/>
    <x v="9"/>
    <n v="5443"/>
    <n v="14642.75"/>
    <s v="AQUISIÇÃO DE MATERIAIS VISANDO O RESSUPRIMENTO P/ ATENDER ÀS DIVERSAS UNIDADES JUDICIAIS E ADMINISTRATIVAS "/>
    <s v="Alta"/>
  </r>
  <r>
    <s v="DSP"/>
    <s v="ADMINISTRATIVO"/>
    <x v="97"/>
    <x v="184"/>
    <s v="Unidades"/>
    <n v="334"/>
    <x v="9"/>
    <n v="5341"/>
    <n v="60120"/>
    <s v="AQUISIÇÃO DE MATERIAIS VISANDO O RESSUPRIMENTO P/ ATENDER ÀS DIVERSAS UNIDADES JUDICIAIS E ADMINISTRATIVAS "/>
    <s v="Alta"/>
  </r>
  <r>
    <s v="DSP"/>
    <s v="1º GRAU"/>
    <x v="97"/>
    <x v="184"/>
    <s v="Unidades"/>
    <n v="334"/>
    <x v="9"/>
    <n v="5442"/>
    <n v="120240"/>
    <s v="AQUISIÇÃO DE MATERIAIS VISANDO O RESSUPRIMENTO P/ ATENDER ÀS DIVERSAS UNIDADES JUDICIAIS E ADMINISTRATIVAS "/>
    <s v="Alta"/>
  </r>
  <r>
    <s v="DSP"/>
    <s v="2º GRAU"/>
    <x v="97"/>
    <x v="184"/>
    <s v="Unidades"/>
    <n v="334"/>
    <x v="9"/>
    <n v="5443"/>
    <n v="20040"/>
    <s v="AQUISIÇÃO DE MATERIAIS VISANDO O RESSUPRIMENTO P/ ATENDER ÀS DIVERSAS UNIDADES JUDICIAIS E ADMINISTRATIVAS "/>
    <s v="Alta"/>
  </r>
  <r>
    <s v="DSP"/>
    <s v="ADMINISTRATIVO"/>
    <x v="97"/>
    <x v="185"/>
    <s v="Unidades"/>
    <n v="30"/>
    <x v="9"/>
    <n v="5341"/>
    <n v="72870"/>
    <s v="AQUISIÇÃO DE MATERIAIS VISANDO O RESSUPRIMENTO P/ ATENDER ÀS DIVERSAS UNIDADES JUDICIAIS E ADMINISTRATIVAS "/>
    <s v="Baixa"/>
  </r>
  <r>
    <s v="DSP"/>
    <s v="ADMINISTRATIVO"/>
    <x v="97"/>
    <x v="186"/>
    <s v="Unidades"/>
    <n v="100"/>
    <x v="9"/>
    <n v="5341"/>
    <n v="78180"/>
    <s v="AQUISIÇÃO DE MATERIAIS VISANDO O RESSUPRIMENTO P/ ATENDER ÀS DIVERSAS UNIDADES JUDICIAIS E ADMINISTRATIVAS "/>
    <s v="Alta"/>
  </r>
  <r>
    <s v="DSP"/>
    <s v="1º GRAU"/>
    <x v="97"/>
    <x v="186"/>
    <s v="Unidades"/>
    <n v="100"/>
    <x v="9"/>
    <n v="5442"/>
    <n v="156360"/>
    <s v="AQUISIÇÃO DE MATERIAIS VISANDO O RESSUPRIMENTO P/ ATENDER ÀS DIVERSAS UNIDADES JUDICIAIS E ADMINISTRATIVAS "/>
    <s v="Alta"/>
  </r>
  <r>
    <s v="DSP"/>
    <s v="2º GRAU"/>
    <x v="97"/>
    <x v="186"/>
    <s v="Unidades"/>
    <n v="100"/>
    <x v="9"/>
    <n v="5443"/>
    <n v="26060"/>
    <s v="AQUISIÇÃO DE MATERIAIS VISANDO O RESSUPRIMENTO P/ ATENDER ÀS DIVERSAS UNIDADES JUDICIAIS E ADMINISTRATIVAS "/>
    <s v="Alta"/>
  </r>
  <r>
    <s v="DSP"/>
    <s v="1º GRAU"/>
    <x v="97"/>
    <x v="187"/>
    <s v="Unidades"/>
    <n v="3"/>
    <x v="9"/>
    <n v="5442"/>
    <n v="12220"/>
    <s v="AQUISIÇÃO DE MATERIAIS VISANDO O RESSUPRIMENTO P/ ATENDER ÀS DIVERSAS UNIDADES JUDICIAIS E ADMINISTRATIVAS"/>
    <s v="Média"/>
  </r>
  <r>
    <s v="DSP"/>
    <s v="ADMINISTRATIVO"/>
    <x v="98"/>
    <x v="188"/>
    <s v="Unidades"/>
    <n v="30"/>
    <x v="9"/>
    <n v="5341"/>
    <n v="76500"/>
    <s v="AQUISIÇÃO DE MATERIAIS VISANDO O RESSUPRIMENTO P/ ATENDER ÀS DIVERSAS UNIDADES ADMINISTRATIVAS"/>
    <s v="Média"/>
  </r>
  <r>
    <s v="DSP"/>
    <s v="1º GRAU"/>
    <x v="98"/>
    <x v="188"/>
    <s v="Unidades"/>
    <n v="30"/>
    <x v="9"/>
    <n v="5442"/>
    <n v="153000"/>
    <s v="AQUISIÇÃO DE MATERIAIS VISANDO O RESSUPRIMENTO P/ ATENDER ÀS DIVERSAS UNIDADES ADMINISTRATIVAS"/>
    <s v="Média"/>
  </r>
  <r>
    <s v="DSP"/>
    <s v="2º GRAU"/>
    <x v="98"/>
    <x v="188"/>
    <s v="Unidades"/>
    <n v="30"/>
    <x v="9"/>
    <n v="5443"/>
    <n v="25000"/>
    <s v="AQUISIÇÃO DE MATERIAIS VISANDO O RESSUPRIMENTO P/ ATENDER ÀS DIVERSAS UNIDADES ADMINISTRATIVAS"/>
    <s v="Média"/>
  </r>
  <r>
    <s v="DSP"/>
    <s v="ADMINISTRATIVO"/>
    <x v="98"/>
    <x v="189"/>
    <s v="Unidades"/>
    <n v="30"/>
    <x v="9"/>
    <n v="5341"/>
    <n v="5418"/>
    <s v="AQUISIÇÃO DE MATERIAIS VISANDO O RESSUPRIMENTO P/ ATENDER ÀS DIVERSAS UNIDADES JUDICIAIS E ADMINISTRATIVAS"/>
    <s v="Média"/>
  </r>
  <r>
    <s v="DSP"/>
    <s v="1º GRAU"/>
    <x v="98"/>
    <x v="189"/>
    <s v="Unidades"/>
    <n v="30"/>
    <x v="9"/>
    <n v="5442"/>
    <n v="16254"/>
    <s v="AQUISIÇÃO DE MATERIAIS VISANDO O RESSUPRIMENTO P/ ATENDER ÀS DIVERSAS UNIDADES JUDICIAIS E ADMINISTRATIVAS"/>
    <s v="Média"/>
  </r>
  <r>
    <s v="DSP"/>
    <s v="2º GRAU"/>
    <x v="98"/>
    <x v="189"/>
    <s v="Unidades"/>
    <n v="30"/>
    <x v="9"/>
    <n v="5443"/>
    <n v="32508"/>
    <s v="AQUISIÇÃO DE MATERIAIS VISANDO O RESSUPRIMENTO P/ ATENDER ÀS DIVERSAS UNIDADES JUDICIAIS E ADMINISTRATIVAS"/>
    <s v="Média"/>
  </r>
  <r>
    <s v="DSP"/>
    <s v="ADMINISTRATIVO"/>
    <x v="98"/>
    <x v="190"/>
    <s v="Unidades"/>
    <n v="5"/>
    <x v="9"/>
    <n v="5341"/>
    <n v="13000"/>
    <s v="AQUISIÇÃO DE MATERIAIS VISANDO ATENDER ÀS DIVERSAS UNIDADES JUDICIAIS E ADMINISTRATIVAS"/>
    <s v="Média"/>
  </r>
  <r>
    <s v="DSP"/>
    <s v="2º GRAU"/>
    <x v="98"/>
    <x v="191"/>
    <s v="Unidades"/>
    <n v="10"/>
    <x v="9"/>
    <n v="5443"/>
    <n v="19740"/>
    <s v="AQUISIÇÃO DE MATERIAIS VISANDO ATENDER AS NECESSIDADES DA GABINETE DE SEGURANÇA INSTITUCIONAL"/>
    <s v="Média"/>
  </r>
  <r>
    <s v="DSP"/>
    <s v="ADMINISTRATIVO"/>
    <x v="98"/>
    <x v="192"/>
    <s v="Unidades"/>
    <n v="151"/>
    <x v="2"/>
    <n v="2000"/>
    <n v="415000"/>
    <s v="AQUISIÇÃO DE MATERIAIS VISANDO PROJETO DA ASCOM PARA TV JUSTIÇA"/>
    <s v="Alta"/>
  </r>
  <r>
    <s v="DSP"/>
    <s v="2º GRAU"/>
    <x v="98"/>
    <x v="192"/>
    <s v="Unidades"/>
    <n v="151"/>
    <x v="9"/>
    <n v="5341"/>
    <n v="1585000"/>
    <s v="AQUISIÇÃO DE MATERIAIS VISANDO PROJETO DA ASCOM PARA TV JUSTIÇA"/>
    <s v="Alta"/>
  </r>
  <r>
    <s v="DSP"/>
    <s v="ADMINISTRATIVO"/>
    <x v="99"/>
    <x v="193"/>
    <s v="Unidades"/>
    <n v="30"/>
    <x v="2"/>
    <n v="2000"/>
    <n v="37500"/>
    <s v="AQUISIÇÃO DE MATERIAIS VISANDO ATENDER ÀS DIVERSAS UNIDADES ADMINISTRATIVAS"/>
    <s v="Alta"/>
  </r>
  <r>
    <s v="DSP"/>
    <s v="ADMINISTRATIVO"/>
    <x v="100"/>
    <x v="194"/>
    <s v="Unidades"/>
    <n v="80"/>
    <x v="9"/>
    <n v="5341"/>
    <n v="5316"/>
    <s v="AQUISIÇÃO DE MATERIAIS VISANDO ATENDER ÀS NECESSIDADES UNIDADES JUDICIAIS E ADMINISTRATIVAS"/>
    <s v="Média"/>
  </r>
  <r>
    <s v="DSP"/>
    <s v="1º GRAU"/>
    <x v="100"/>
    <x v="195"/>
    <s v="Unidades"/>
    <n v="80"/>
    <x v="9"/>
    <n v="5442"/>
    <n v="9746"/>
    <s v="AQUISIÇÃO DE MATERIAIS VISANDO ATENDER ÀS NECESSIDADES UNIDADES JUDICIAIS E ADMINISTRATIVAS"/>
    <s v="Média"/>
  </r>
  <r>
    <s v="DSP"/>
    <s v="2º GRAU"/>
    <x v="100"/>
    <x v="194"/>
    <s v="Unidades"/>
    <n v="80"/>
    <x v="9"/>
    <n v="5443"/>
    <n v="2658.3"/>
    <s v="AQUISIÇÃO DE MATERIAIS VISANDO ATENDER ÀS NECESSIDADES UNIDADES JUDICIAIS E ADMINISTRATIVAS"/>
    <s v="Média"/>
  </r>
  <r>
    <s v="DSP"/>
    <s v="ADMINISTRATIVO"/>
    <x v="101"/>
    <x v="196"/>
    <s v="Unidades"/>
    <n v="10"/>
    <x v="9"/>
    <n v="5341"/>
    <n v="5316"/>
    <s v="AQUISIÇÃO DE MATERIAIS VISANDO O RESSUPRIMENTO P/ ATENDER ÀS DIVERSAS UNIDADES JUDICIAIS E ADMINISTRATIVAS"/>
    <s v="Baixa"/>
  </r>
  <r>
    <s v="DSP"/>
    <s v="1º GRAU"/>
    <x v="101"/>
    <x v="196"/>
    <s v="Unidades"/>
    <n v="10"/>
    <x v="9"/>
    <n v="5442"/>
    <n v="9746"/>
    <s v="AQUISIÇÃO DE MATERIAIS VISANDO O RESSUPRIMENTO P/ ATENDER ÀS DIVERSAS UNIDADES JUDICIAIS E ADMINISTRATIVAS"/>
    <s v="Baixa"/>
  </r>
  <r>
    <s v="DSP"/>
    <s v="2º GRAU"/>
    <x v="101"/>
    <x v="196"/>
    <s v="Unidades"/>
    <n v="10"/>
    <x v="9"/>
    <n v="5443"/>
    <n v="2658.3"/>
    <s v="AQUISIÇÃO DE MATERIAIS VISANDO O RESSUPRIMENTO P/ ATENDER ÀS DIVERSAS UNIDADES JUDICIAIS E ADMINISTRATIVAS"/>
    <s v="Baixa"/>
  </r>
</pivotCacheRecords>
</file>

<file path=xl/pivotCache/pivotCacheRecords6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6">
  <r>
    <s v="CGJ"/>
    <s v="2º GRAU"/>
    <s v="PASSAGENS AÉREAS"/>
    <x v="0"/>
    <s v="Contrato"/>
    <n v="1"/>
    <s v="Enfrentamento à Corrupção, à Improbidade Administrativa e aos Ilícitos Eleitorais"/>
    <n v="4391"/>
    <n v="380000"/>
    <s v="DESPESA DE NATUREZA CONTÍNUA PARA REALIZAÇÃO DAS ATRIBUIÇÕES REGIMENTAIS DA CGJ - EFETUAR CORREIÇÕES, SINDICÂNCIAS E FISCALIZAÇÃO DOS SERVIÇOS JUDICIÁRIOS, VISANDO ASSEGURAR O DESEMPENHO LEGAL DAS ATIVIDADES DA CORREGEDORIA GERAL DE JUSTIÇA. "/>
    <x v="0"/>
  </r>
  <r>
    <s v="CGJ"/>
    <s v="2º GRAU"/>
    <s v="PASSAGENS TERRESTRES"/>
    <x v="1"/>
    <s v="Contrato"/>
    <n v="1"/>
    <s v="Enfrentamento à Corrupção, à Improbidade Administrativa e aos Ilícitos Eleitorais"/>
    <n v="4391"/>
    <n v="10000"/>
    <s v="DESPESA DE NATUREZA CONTÍNUA PARA REALIZAÇÃO DAS ATRIBUIÇÕES REGIMENTAIS DA CGJ - EFETUAR CORREIÇÕES, SINDICÂNCIAS E FISCALIZAÇÃO DOS SERVIÇOS JUDICIÁRIOS, VISANDO ASSEGURAR O DESEMPENHO LEGAL DAS ATIVIDADES DA CORREGEDORIA GERAL DE JUSTIÇA. "/>
    <x v="1"/>
  </r>
  <r>
    <s v="CGJ"/>
    <s v="2º GRAU"/>
    <s v="SERVIÇOS DE TERCEIROS – PESSOA JURÍDICA"/>
    <x v="2"/>
    <s v="Contrato"/>
    <n v="1"/>
    <s v="Enfrentamento à Corrupção, à Improbidade Administrativa e aos Ilícitos Eleitorais"/>
    <n v="4391"/>
    <n v="150000"/>
    <s v="NECESSIDADE FUTURA DE EVENTUAL FORNECIMENTO DE BENS E PRESTAÇÃO DE SERVIÇOS, PLANEJAMENTO, COORDENAÇÃO, ORGANIZAÇÃO, MONTAGEM, EXECUÇÃO E ACOMPANHAMENTO DE EVENTOS DE INTERESSE INSTITUCIONAL DAS CORREGEDORIAS GERAL DA JUSTIÇA, NO ÂMBITO DA CAPITAL E INTERIOR, COM FORNECIMENTO DE TODA INFRAESTRUTURA NECESSÁRIA. "/>
    <x v="1"/>
  </r>
  <r>
    <s v="CGJ"/>
    <s v="2º GRAU"/>
    <s v="SERVIÇOS DE TERCEIROS – PESSOA FÍSICA"/>
    <x v="2"/>
    <s v="Contrato"/>
    <n v="1"/>
    <s v="Enfrentamento à Corrupção, à Improbidade Administrativa e aos Ilícitos Eleitorais"/>
    <n v="4391"/>
    <n v="50000"/>
    <s v="NECESSIDADE FUTURA DE EVENTUAL CONTRATAÇÃO DE PRESTADORES DE SERVIÇOS E/OU PROFISSIONAIS ESPECIALIZADOS PARA CAPACITAÇÃO E TREINAMENTO DE SERVIDORES DA CORREGEDORIA GERAL DA JUSTIÇA, NO ÂMBITO DA CAPITAL E INTERIOR. "/>
    <x v="1"/>
  </r>
  <r>
    <s v="CGJ"/>
    <s v="1º GRAU"/>
    <s v="PASSAGENS AÉREAS"/>
    <x v="0"/>
    <s v="Contrato"/>
    <n v="1"/>
    <s v="Enfrentamento à Corrupção, à Improbidade Administrativa e aos Ilícitos Eleitorais"/>
    <n v="4027"/>
    <n v="380000"/>
    <s v="DESPESA DE NATUREZA CONTÍNUA PARA REALIZAÇÃO DAS ATRIBUIÇÕES REGIMENTAIS DA CGJ - EFETUAR CORREIÇÕES, SINDICÂNCIAS E FISCALIZAÇÃO DOS SERVIÇOS JUDICIÁRIOS, VISANDO ASSEGURAR O DESEMPENHO LEGAL DAS ATIVIDADES DA CORREGEDORIA DAS COMARCAS DO INTERIOR."/>
    <x v="0"/>
  </r>
  <r>
    <s v="CGJ"/>
    <s v="1º GRAU"/>
    <s v="PASSAGENS TERRESTRES"/>
    <x v="1"/>
    <s v="Contrato"/>
    <n v="1"/>
    <s v="Enfrentamento à Corrupção, à Improbidade Administrativa e aos Ilícitos Eleitorais"/>
    <n v="4027"/>
    <n v="10000"/>
    <s v="DESPESA DE NATUREZA CONTÍNUA PARA REALIZAÇÃO DAS ATRIBUIÇÕES REGIMENTAIS DA CGJ - EFETUAR CORREIÇÕES, SINDICÂNCIAS E FISCALIZAÇÃO DOS SERVIÇOS JUDICIÁRIOS, VISANDO ASSEGURAR O DESEMPENHO LEGAL DAS ATIVIDADES DA CORREGEDORIA DAS COMARCAS DO INTERIOR."/>
    <x v="1"/>
  </r>
  <r>
    <s v="CGJ"/>
    <s v="1º GRAU"/>
    <s v="SERVIÇOS DE TERCEIROS – PESSOA JURÍDICA"/>
    <x v="2"/>
    <s v="Contrato"/>
    <n v="1"/>
    <s v="Enfrentamento à Corrupção, à Improbidade Administrativa e aos Ilícitos Eleitorais"/>
    <n v="4027"/>
    <n v="150000"/>
    <s v="NECESSIDADE FUTURA DE EVENTUAL FORNECIMENTO DE BENS E PRESTAÇÃO DE SERVIÇOS, PLANEJAMENTO, COORDENAÇÃO, ORGANIZAÇÃO, MONTAGEM, EXECUÇÃO E ACOMPANHAMENTO DE EVENTOS DE INTERESSE INSTITUCIONAL DAS CORREGEDORIAS GERAL DA JUSTIÇA, NO ÂMBITO DA CAPITAL E INTERIOR, COM FORNECIMENTO DE TODA INFRAESTRUTURA NECESSÁRIA. "/>
    <x v="1"/>
  </r>
  <r>
    <s v="CGJ"/>
    <s v="1º GRAU"/>
    <s v="SERVIÇOS DE TERCEIROS – PESSOA FÍSICA"/>
    <x v="2"/>
    <s v="Contrato"/>
    <n v="1"/>
    <s v="Enfrentamento à Corrupção, à Improbidade Administrativa e aos Ilícitos Eleitorais"/>
    <n v="4027"/>
    <n v="50000"/>
    <s v="NECESSIDADE FUTURA DE EVENTUAL CONTRATAÇÃO DE PRESTADORES DE SERVIÇOS E/OU PROFISSIONAIS ESPECIALIZADOS PARA CAPACITAÇÃO E TREINAMENTO DE SERVIDORES DA CORREGEDORIA GERAL DA JUSTIÇA, NO ÂMBITO DA CAPITAL E INTERIOR. "/>
    <x v="1"/>
  </r>
  <r>
    <s v="DFA"/>
    <s v="ADMINISTRATIVO"/>
    <s v="CONTRATO DE PRESTAÇÃO DE SERVIÇOS BANCÁRIOS"/>
    <x v="3"/>
    <s v="Contrato"/>
    <n v="1"/>
    <s v="Aperfeiçoamento da Gestão Orçamentária e Financeira"/>
    <s v="Não se aplica"/>
    <n v="0"/>
    <s v="PARA REALIZAR O PAGAMENTO DA FOLHA DE PESSOAL E DOS FORNECEDORES.                          OBS: CONTRATO DE CAPTAÇÃO DE RECEITA."/>
    <x v="0"/>
  </r>
  <r>
    <s v="DFA"/>
    <s v="ADMINISTRATIVO"/>
    <s v="CONTRATO DE SERVIÇOS DE CONSULTORIA"/>
    <x v="4"/>
    <s v="Contrato"/>
    <n v="1"/>
    <s v="CUSTEIO/MANUTENÇÃO"/>
    <n v="2000"/>
    <n v="7188"/>
    <s v="SERVIÇOS CONTINUADOS DE CONSULTORIA, MEDIANTE LICENÇA ANUAL DE USO DO SOFTWARE DENOMINADO “GESTÃO TRIBUTÁRIA”, VOLTADA A PRESTAÇÃO DOS SERVIÇOS DA ÁREA DE RETENÇÕES TRIBUTÁRIAS. "/>
    <x v="0"/>
  </r>
  <r>
    <s v="DFA"/>
    <s v="ADMINISTRATIVO"/>
    <s v="CONTRATO DE PRESTAÇÃO DE SERVIÇOS BANCÁRIOS"/>
    <x v="5"/>
    <s v="Contrato"/>
    <n v="1"/>
    <s v="Aperfeiçoamento da Gestão Orçamentária e Financeira"/>
    <s v="Não se aplica"/>
    <n v="0"/>
    <s v="CAPTAÇÃO E ADMINISTRAÇÃO DOS DEPÓSITOS JUDICIAIS                  OBS: CONTRATO DE CAPTAÇÃO DE RECEITA"/>
    <x v="0"/>
  </r>
  <r>
    <s v="DFA"/>
    <s v="ADMINISTRATIVO"/>
    <s v="TERMO DE COOPERAÇÃO TÉCNICA PARA PRESTAÇÃO DE SERVIÇOS BANCÁRIOS"/>
    <x v="6"/>
    <s v="Contrato"/>
    <n v="1"/>
    <s v="Aperfeiçoamento da Gestão Orçamentária e Financeira"/>
    <s v="Não se aplica"/>
    <n v="0"/>
    <s v="OBS: CONTRATO DE CAPTAÇÃO DE RECEITA"/>
    <x v="0"/>
  </r>
  <r>
    <s v="DSG"/>
    <s v="ADMINISTRATIVO"/>
    <s v="CONTRATO DE AGUA"/>
    <x v="7"/>
    <s v="Contrato"/>
    <n v="1"/>
    <s v="CUSTEIO/MANUTENÇÃO"/>
    <n v="2000"/>
    <n v="40500"/>
    <s v="FORNEC. POR DEMANDA DE ÁGUA MINERAL PARA UNID. JUDICIARIAS"/>
    <x v="0"/>
  </r>
  <r>
    <s v="DSG"/>
    <s v="1º GRAU"/>
    <s v="CONTRATO DE AGUA"/>
    <x v="7"/>
    <s v="Contrato"/>
    <n v="1"/>
    <s v="CUSTEIO/MANUTENÇÃO"/>
    <n v="2030"/>
    <n v="162000"/>
    <s v="FORNEC. POR DEMANDA DE ÁGUA MINERAL PARA UNID. JUDICIARIAS"/>
    <x v="0"/>
  </r>
  <r>
    <s v="DSG"/>
    <s v="2º GRAU"/>
    <s v="CONTRATO DE AGUA"/>
    <x v="7"/>
    <s v="Contrato"/>
    <n v="1"/>
    <s v="CUSTEIO/MANUTENÇÃO"/>
    <n v="2031"/>
    <n v="202500"/>
    <s v="FORNEC. POR DEMANDA DE ÁGUA MINERAL PARA UNID. JUDICIARIAS"/>
    <x v="0"/>
  </r>
  <r>
    <s v="DSG"/>
    <s v="1º GRAU"/>
    <s v="CONTRATO DE LOCAÇÃO"/>
    <x v="8"/>
    <s v="Contrato"/>
    <n v="6"/>
    <s v="CUSTEIO/MANUTENÇÃO"/>
    <n v="2030"/>
    <n v="237600"/>
    <s v="LOCAÇÃO DE IMÓVEL PARA FUNC. DE UNIDADES JUDUCIÁRIAS"/>
    <x v="0"/>
  </r>
  <r>
    <s v="DSG"/>
    <s v="1º GRAU"/>
    <s v="CONTRATO DE LOCAÇÃO"/>
    <x v="9"/>
    <s v="Contrato"/>
    <n v="16"/>
    <s v="CUSTEIO/MANUTENÇÃO"/>
    <n v="2030"/>
    <n v="420000"/>
    <s v="LOCAÇÃO DE IMÓVEL PARA FUNC. DE UNIDADES JUDUCIÁRIAS"/>
    <x v="0"/>
  </r>
  <r>
    <s v="DSG"/>
    <s v="ADMINISTRATIVO"/>
    <s v="CONTRATO DE SEGURANÇA"/>
    <x v="10"/>
    <s v="Contrato"/>
    <n v="1"/>
    <s v="CUSTEIO/MANUTENÇÃO"/>
    <n v="2000"/>
    <n v="468000"/>
    <s v="SERV.ESPECIALIZADOS E COTINUADOS DE VIGILANCIA PATRIMONIAL ARMADA"/>
    <x v="0"/>
  </r>
  <r>
    <s v="DSG"/>
    <s v="ADMINISTRATIVO"/>
    <s v="CONTRATO DE COPEIRAGEM"/>
    <x v="11"/>
    <s v="Contrato"/>
    <n v="1"/>
    <s v="CUSTEIO/MANUTENÇÃO"/>
    <n v="2000"/>
    <n v="193416"/>
    <s v="SERV. DE COPEIRAGEM COM  FORNEC. DE INSUMOS"/>
    <x v="0"/>
  </r>
  <r>
    <s v="DSG"/>
    <s v="1º GRAU"/>
    <s v="CONTRATO DE COPEIRAGEM"/>
    <x v="11"/>
    <s v="Contrato"/>
    <n v="1"/>
    <s v="CUSTEIO/MANUTENÇÃO"/>
    <n v="2030"/>
    <n v="810000"/>
    <s v="SERV. DE COPEIRAGEM COM  FORNEC. DE INSUMOS"/>
    <x v="0"/>
  </r>
  <r>
    <s v="DSG"/>
    <s v="2º GRAU"/>
    <s v="CONTRATO DE COPEIRAGEM"/>
    <x v="11"/>
    <s v="Contrato"/>
    <n v="1"/>
    <s v="CUSTEIO/MANUTENÇÃO"/>
    <n v="2031"/>
    <n v="135000"/>
    <s v="SERV. DE COPEIRAGEM COM  FORNEC. DE INSUMOS"/>
    <x v="0"/>
  </r>
  <r>
    <s v="DSG"/>
    <s v="ADMINISTRATIVO"/>
    <s v="CONTRATO DE PORTARIA"/>
    <x v="12"/>
    <s v="Contrato"/>
    <n v="5"/>
    <s v="CUSTEIO/MANUTENÇÃO"/>
    <n v="2000"/>
    <n v="287844"/>
    <s v="SERV.DE CONTROLE DE ACESSO DE PESSOAS, VEICULOS EM UNID. JUDICIARIAS"/>
    <x v="0"/>
  </r>
  <r>
    <s v="DSG"/>
    <s v="1º GRAU"/>
    <s v="CONTRATO DE PORTARIA"/>
    <x v="12"/>
    <s v="Contrato"/>
    <n v="5"/>
    <s v="CUSTEIO/MANUTENÇÃO"/>
    <n v="2030"/>
    <n v="10387728"/>
    <s v="SERV.DE CONTROLE DE ACESSO DE PESSOAS, VEICULOS EM UNID. JUDICIARIAS"/>
    <x v="0"/>
  </r>
  <r>
    <s v="DSG"/>
    <s v="2º GRAU"/>
    <s v="CONTRATO DE PORTARIA"/>
    <x v="12"/>
    <s v="Contrato"/>
    <n v="5"/>
    <s v="CUSTEIO/MANUTENÇÃO"/>
    <n v="2031"/>
    <n v="675684"/>
    <s v="SERV.DE CONTROLE DE ACESSO DE PESSOAS, VEICULOS EM UNID. JUDICIARIAS"/>
    <x v="0"/>
  </r>
  <r>
    <s v="DSG"/>
    <s v="ADMINISTRATIVO"/>
    <s v="CONTRATO DE RECEPÇÃO"/>
    <x v="13"/>
    <s v="Contrato"/>
    <n v="1"/>
    <s v="CUSTEIO/MANUTENÇÃO"/>
    <n v="2000"/>
    <n v="203152"/>
    <s v="SERV. ESPECIALIZADOS E COTINUADOS DE RECEPÇAO  EM UNID. JUDICIÁRIAS"/>
    <x v="0"/>
  </r>
  <r>
    <s v="DSG"/>
    <s v="1º GRAU"/>
    <s v="CONTRATO DE RECEPÇÃO"/>
    <x v="13"/>
    <s v="Contrato"/>
    <n v="1"/>
    <s v="CUSTEIO/MANUTENÇÃO"/>
    <n v="2030"/>
    <n v="711030"/>
    <s v="SERV. ESPECIALIZADOS E COTINUADOS DE RECEPÇAO  EM UNID. JUDICIÁRIAS"/>
    <x v="0"/>
  </r>
  <r>
    <s v="DSG"/>
    <s v="2º GRAU"/>
    <s v="CONTRATO DE RECEPÇÃO"/>
    <x v="13"/>
    <s v="Contrato"/>
    <n v="1"/>
    <s v="CUSTEIO/MANUTENÇÃO"/>
    <n v="2031"/>
    <n v="2471678"/>
    <s v="SERV. ESPECIALIZADOS E COTINUADOS DE RECEPÇAO  EM UNID. JUDICIÁRIAS"/>
    <x v="0"/>
  </r>
  <r>
    <s v="DSG"/>
    <s v="ADMINISTRATIVO"/>
    <s v="CONTRATO DE CARGA/DESCARGA"/>
    <x v="14"/>
    <s v="Contrato"/>
    <n v="1"/>
    <s v="CUSTEIO/MANUTENÇÃO"/>
    <n v="2000"/>
    <n v="537720"/>
    <s v="SERV.ESPECIALIZADOS E CONTINUADOS DE APOIO A MOVIMENTAÇÃO DE BENS"/>
    <x v="0"/>
  </r>
  <r>
    <s v="DSG"/>
    <s v="2º GRAU"/>
    <s v="SERVIÇOS DE AUDIO E SOM"/>
    <x v="15"/>
    <s v="Contrato"/>
    <n v="1"/>
    <s v="CUSTEIO/MANUTENÇÃO"/>
    <n v="2031"/>
    <n v="229800"/>
    <s v="SERVIÇOS ESPECIALIZADOS E CONTINUADOS DE OPERAÇÃO DE SOM"/>
    <x v="0"/>
  </r>
  <r>
    <s v="DSG"/>
    <s v="ADMINISTRATIVO"/>
    <s v="CONTRATO CONDUÇÃO DE VEICULOS"/>
    <x v="16"/>
    <s v="Contrato"/>
    <n v="1"/>
    <s v="CUSTEIO/MANUTENÇÃO"/>
    <n v="2000"/>
    <n v="3779192"/>
    <s v="SERV.ESPECIALIZADOS E CONTINUADOS DE CONDUÇÃO DE VEÍCULOS"/>
    <x v="0"/>
  </r>
  <r>
    <s v="DSG"/>
    <s v="1º GRAU"/>
    <s v="CONTRATO CONDUÇÃO DE VEICULOS"/>
    <x v="16"/>
    <s v="Contrato"/>
    <n v="1"/>
    <s v="CUSTEIO/MANUTENÇÃO"/>
    <n v="2030"/>
    <n v="4470084"/>
    <s v="SERV.ESPECIALIZADOS E CONTINUADOS DE CONDUÇÃO DE VEÍCULOS"/>
    <x v="0"/>
  </r>
  <r>
    <s v="DSG"/>
    <s v="2º GRAU"/>
    <s v="CONTRATO CONDUÇÃO DE VEICULOS"/>
    <x v="16"/>
    <s v="Contrato"/>
    <n v="1"/>
    <s v="CUSTEIO/MANUTENÇÃO"/>
    <n v="2031"/>
    <n v="3749524"/>
    <s v="SERV.ESPECIALIZADOS E CONTINUADOS DE CONDUÇÃO DE VEÍCULOS"/>
    <x v="0"/>
  </r>
  <r>
    <s v="DSG"/>
    <s v="ADMINISTRATIVO"/>
    <s v="CONTRATO DE JARDINAGEM"/>
    <x v="17"/>
    <s v="Contrato"/>
    <n v="1"/>
    <s v="CUSTEIO/MANUTENÇÃO"/>
    <n v="2000"/>
    <n v="540000"/>
    <s v="SERV.ESPECIALIZADOS E CONTINUIDADOS DE JARDINAGEM COM FORNEC.DE MATERIAL"/>
    <x v="0"/>
  </r>
  <r>
    <s v="DSG"/>
    <s v="1º GRAU"/>
    <s v="CONTRATOMONITORAMENTO"/>
    <x v="18"/>
    <s v="Contrato"/>
    <n v="1"/>
    <s v="CUSTEIO/MANUTENÇÃO"/>
    <n v="2030"/>
    <n v="744108"/>
    <s v="SERV. ESPECIALIZADOS E CONTINUADOS DE MONITORAMENTO ELETRONICO"/>
    <x v="0"/>
  </r>
  <r>
    <s v="DSG"/>
    <s v="ADMINISTRATIVO"/>
    <s v="CAPACTAÇÃO E DEMANDAS"/>
    <x v="19"/>
    <s v="Contrato"/>
    <n v="1"/>
    <s v="CUSTEIO/MANUTENÇÃO"/>
    <n v="2000"/>
    <n v="767352"/>
    <s v="SERV.ESPECIALIZADOS E CONTINUADOS DE CAPTAÇÃO E AGENC. DE DEMANDAS"/>
    <x v="0"/>
  </r>
  <r>
    <s v="DSG"/>
    <s v="ADMINISTRATIVO"/>
    <s v="CONTRATO DE LAVAGEM "/>
    <x v="20"/>
    <s v="Contrato"/>
    <n v="1"/>
    <s v="CUSTEIO/MANUTENÇÃO"/>
    <n v="2000"/>
    <n v="30498"/>
    <s v="SERVIÇOS DE LAVAGEM DE TAPETES, CARPETES POR DEMANDA"/>
    <x v="0"/>
  </r>
  <r>
    <s v="DSG"/>
    <s v="1º GRAU"/>
    <s v="CONTRATO DE LAVAGEM "/>
    <x v="20"/>
    <s v="Contrato"/>
    <n v="1"/>
    <s v="CUSTEIO/MANUTENÇÃO"/>
    <n v="2030"/>
    <n v="30497"/>
    <s v="SERVIÇOS DE LAVAGEM DE TAPETES, CARPETES POR DEMANDA"/>
    <x v="0"/>
  </r>
  <r>
    <s v="DSG"/>
    <s v="2º GRAU"/>
    <s v="CONTRATO DE LAVAGEM "/>
    <x v="20"/>
    <s v="Contrato"/>
    <n v="1"/>
    <s v="CUSTEIO/MANUTENÇÃO"/>
    <n v="2031"/>
    <n v="40663"/>
    <s v="SERVIÇOS DE LAVAGEM DE TAPETES, CARPETES POR DEMANDA"/>
    <x v="0"/>
  </r>
  <r>
    <s v="DSG"/>
    <s v="ADMINISTRATIVO"/>
    <s v="CONTRATO DE CONTROLE DE PRAGA"/>
    <x v="21"/>
    <s v="Contrato"/>
    <n v="1"/>
    <s v="CUSTEIO/MANUTENÇÃO"/>
    <n v="2000"/>
    <n v="23295"/>
    <s v="SERV. DE DESCUPINIZAÇAO  E DESRATINIZAÇÃO, POR DEMANDA EM U. DO P.J."/>
    <x v="0"/>
  </r>
  <r>
    <s v="DSG"/>
    <s v="1º GRAU"/>
    <s v="CONTRATO DE CONTROLE DE PRAGA"/>
    <x v="21"/>
    <s v="Contrato"/>
    <n v="1"/>
    <s v="CUSTEIO/MANUTENÇÃO"/>
    <n v="2030"/>
    <n v="52430"/>
    <s v="SERV. DE DESCUPINIZAÇAO  E DESRATINIZAÇÃO, POR DEMANDA EM U. DO P.J."/>
    <x v="0"/>
  </r>
  <r>
    <s v="DSG"/>
    <s v="2º GRAU"/>
    <s v="CONTRATO DE CONTROLE DE PRAGA"/>
    <x v="21"/>
    <s v="Contrato"/>
    <n v="1"/>
    <s v="CUSTEIO/MANUTENÇÃO"/>
    <n v="2031"/>
    <n v="40775"/>
    <s v="SERV. DE DESCUPINIZAÇAO  E DESRATINIZAÇÃO, POR DEMANDA EM U. DO P.J."/>
    <x v="0"/>
  </r>
  <r>
    <s v="DSG"/>
    <s v="1º GRAU"/>
    <s v="CONTRATO DE SERVIÇOS GRÁFICOS"/>
    <x v="22"/>
    <s v="Contrato"/>
    <n v="1"/>
    <s v="CUSTEIO/MANUTENÇÃO"/>
    <n v="2030"/>
    <n v="300000"/>
    <s v="IMPRESSAO E ENCADERNAÇÃO GRÁFICA POR DEMANDA"/>
    <x v="0"/>
  </r>
  <r>
    <s v="DSG"/>
    <s v="2º GRAU"/>
    <s v="CONTRATO DE SERVIÇOS GRÁFICOS"/>
    <x v="22"/>
    <s v="Contrato"/>
    <n v="1"/>
    <s v="CUSTEIO/MANUTENÇÃO"/>
    <n v="2031"/>
    <n v="240000"/>
    <s v="IMPRESSAO E ENCADERNAÇÃO GRÁFICA POR DEMANDA"/>
    <x v="0"/>
  </r>
  <r>
    <s v="DSG"/>
    <s v="ADMINISTRATIVO"/>
    <s v="CONTRATO DE LOCAÇÃO"/>
    <x v="23"/>
    <s v="Contrato"/>
    <n v="1"/>
    <s v="CUSTEIO/MANUTENÇÃO"/>
    <n v="2000"/>
    <n v="1600000"/>
    <s v="REDUÇÃO DE DESPESAS COM COMBUSTÍVEIS,.LOCAÇÃO E MANUT.DE VEICULOS. "/>
    <x v="0"/>
  </r>
  <r>
    <s v="DSG"/>
    <s v="1º GRAU"/>
    <s v="CONTRATO DE LOCAÇÃO"/>
    <x v="23"/>
    <s v="Contrato"/>
    <n v="1"/>
    <s v="CUSTEIO/MANUTENÇÃO"/>
    <n v="2030"/>
    <n v="1100000"/>
    <s v="REDUÇÃO DE DESPESAS COM COMBUSTÍVEIS,.LOCAÇÃO E MANUT.DE VEICULOS. "/>
    <x v="0"/>
  </r>
  <r>
    <s v="DSG"/>
    <s v="2º GRAU"/>
    <s v="CONTRATO DE LOCAÇÃO"/>
    <x v="23"/>
    <s v="Contrato"/>
    <n v="1"/>
    <s v="CUSTEIO/MANUTENÇÃO"/>
    <n v="2031"/>
    <n v="786124"/>
    <s v="REDUÇÃO DE DESPESAS COM COMBUSTÍVEIS,.LOCAÇÃO E MANUT.DE VEICULOS. "/>
    <x v="0"/>
  </r>
  <r>
    <s v="DSG"/>
    <s v="ADMINISTRATIVO"/>
    <s v="CONTRATO DE LIMPEZA"/>
    <x v="24"/>
    <s v="Contrato"/>
    <n v="6"/>
    <s v="CUSTEIO/MANUTENÇÃO"/>
    <n v="2000"/>
    <n v="1742155"/>
    <s v="PREST.DE SERVIÇO DE LIMPEZA NAS UNID.JUDICIARIAS E ADMNISTRATIVAS"/>
    <x v="0"/>
  </r>
  <r>
    <s v="DSG"/>
    <s v="1º GRAU"/>
    <s v="CONTRATO DE LIMPEZA"/>
    <x v="25"/>
    <s v="Contrato"/>
    <n v="6"/>
    <s v="CUSTEIO/MANUTENÇÃO"/>
    <n v="2030"/>
    <n v="14346000"/>
    <s v="PREST.DE SERVIÇO DE LIMPEZA NAS UNID.JUDICIARIAS E ADMNISTRATIVAS"/>
    <x v="0"/>
  </r>
  <r>
    <s v="DSG"/>
    <s v="2º GRAU"/>
    <s v="CONTRATO DE LIMPEZA"/>
    <x v="24"/>
    <s v="Contrato"/>
    <n v="6"/>
    <s v="CUSTEIO/MANUTENÇÃO"/>
    <n v="2031"/>
    <n v="938000"/>
    <s v="PREST.DE SERVIÇO DE LIMPEZA NAS UNID.JUDICIARIAS E ADMNISTRATIVAS"/>
    <x v="0"/>
  </r>
  <r>
    <s v="DSG"/>
    <s v="1º GRAU"/>
    <s v="CONTRATO DE REFEIÇÕES"/>
    <x v="26"/>
    <s v="Contrato"/>
    <n v="1"/>
    <s v="CUSTEIO/MANUTENÇÃO"/>
    <n v="2030"/>
    <n v="236700"/>
    <s v="FORNECIMENTO DE REFEIÇÃO PARA O TRIBUNAL DO JURI CAPITAL"/>
    <x v="0"/>
  </r>
  <r>
    <s v="DSG"/>
    <s v="ADMINISTRATIVO"/>
    <s v="CONTRTO DE PUBLICIDADE"/>
    <x v="27"/>
    <s v="Contrato"/>
    <n v="1"/>
    <s v="CUSTEIO/MANUTENÇÃO"/>
    <n v="2020"/>
    <n v="195240"/>
    <s v="PUBLICIDADE INSTITUCIONAL"/>
    <x v="0"/>
  </r>
  <r>
    <s v="DSG"/>
    <s v="ADMINISTRATIVO"/>
    <s v="CONTRATO DE MANUTENÇÃO"/>
    <x v="28"/>
    <s v="Contrato"/>
    <n v="1"/>
    <s v="CUSTEIO/MANUTENÇÃO"/>
    <n v="2000"/>
    <n v="129880"/>
    <s v="MANUTENÇÃO DA FROTA PRÓPRIA DO P.JUDICIÁRIO"/>
    <x v="0"/>
  </r>
  <r>
    <s v="DSG"/>
    <s v="1º GRAU"/>
    <s v="CONTRATO DE MANUTENÇÃO"/>
    <x v="28"/>
    <s v="Contrato"/>
    <n v="1"/>
    <s v="CUSTEIO/MANUTENÇÃO"/>
    <n v="2030"/>
    <n v="100000"/>
    <s v="MANUTENÇÃO DA FROTA PRÓPRIA DO P.JUDICIÁRIO"/>
    <x v="0"/>
  </r>
  <r>
    <s v="DSG"/>
    <s v="2º GRAU"/>
    <s v="CONTRATO DE MANUTENÇÃO"/>
    <x v="28"/>
    <s v="Contrato"/>
    <n v="1"/>
    <s v="CUSTEIO/MANUTENÇÃO"/>
    <n v="2031"/>
    <n v="220000"/>
    <s v="MANUTENÇÃO DA FROTA PRÓPRIA DO P.JUDICIÁRIO"/>
    <x v="0"/>
  </r>
  <r>
    <s v="DSG"/>
    <s v="ADMINISTRATIVO"/>
    <s v="CONTRATO DE COMBUSTÍVEL"/>
    <x v="29"/>
    <s v="Contrato"/>
    <n v="1"/>
    <s v="CUSTEIO/MANUTENÇÃO"/>
    <n v="2000"/>
    <n v="843000"/>
    <s v="SERVIÇOS DE FORNECIMENTO DE COMBUSTIVEL PARA VEICULOS DO P.J."/>
    <x v="0"/>
  </r>
  <r>
    <s v="DSG"/>
    <s v="1º GRAU"/>
    <s v="CONTRATO DE COMBUSTÍVEL"/>
    <x v="29"/>
    <s v="Contrato"/>
    <n v="1"/>
    <s v="CUSTEIO/MANUTENÇÃO"/>
    <n v="2030"/>
    <n v="599292"/>
    <s v="SERVIÇOS DE FORNECIMENTO DE COMBUSTIVEL PARA VEICULOS DO P.J."/>
    <x v="0"/>
  </r>
  <r>
    <s v="DSG"/>
    <s v="2º GRAU"/>
    <s v="CONTRATO DE COMBUSTÍVEL"/>
    <x v="29"/>
    <s v="Contrato"/>
    <n v="1"/>
    <s v="CUSTEIO/MANUTENÇÃO"/>
    <n v="2031"/>
    <n v="1000000"/>
    <s v="SERVIÇOS DE FORNECIMENTO DE COMBUSTIVEL PARA VEICULOS DO P.J."/>
    <x v="0"/>
  </r>
  <r>
    <s v="DSG"/>
    <s v="ADMINISTRATIVO"/>
    <s v="CONTRATO DE ENERGIA"/>
    <x v="30"/>
    <s v="Contrato"/>
    <n v="250"/>
    <s v="CUSTEIO/MANUTENÇÃO"/>
    <n v="2018"/>
    <n v="1668000"/>
    <s v="SERVIÇOS DE FORNECIMENTO DE ENERGIA ELETRICA CAPITAL E INTERIOR"/>
    <x v="0"/>
  </r>
  <r>
    <s v="DSG"/>
    <s v="1º GRAU"/>
    <s v="CONTRATO DE ENERGIA"/>
    <x v="30"/>
    <s v="Contrato"/>
    <n v="250"/>
    <s v="CUSTEIO/MANUTENÇÃO"/>
    <n v="4004"/>
    <n v="5760000"/>
    <s v="SERVIÇOS DE FORNECIMENTO DE ENERGIA ELETRICA CAPITAL E INTERIOR"/>
    <x v="0"/>
  </r>
  <r>
    <s v="DSG"/>
    <s v="2º GRAU"/>
    <s v="CONTRATO DE ENERGIA"/>
    <x v="30"/>
    <s v="Contrato"/>
    <n v="250"/>
    <s v="CUSTEIO/MANUTENÇÃO"/>
    <n v="4003"/>
    <n v="3000000"/>
    <s v="SERVIÇOS DE FORNECIMENTO DE ENERGIA ELETRICA CAPITAL E INTERIOR"/>
    <x v="0"/>
  </r>
  <r>
    <s v="DSG"/>
    <s v="ADMINISTRATIVO"/>
    <s v="CONTRATO ÁGUA"/>
    <x v="31"/>
    <s v="Contrato"/>
    <n v="204"/>
    <s v="CUSTEIO/MANUTENÇÃO"/>
    <n v="2018"/>
    <n v="1542000"/>
    <s v="SERVIÇOS DE FORNECIMENTO DE AGUA CAPITAL E INTERIOR"/>
    <x v="0"/>
  </r>
  <r>
    <s v="DSG"/>
    <s v="1º GRAU"/>
    <s v="CONTRATO ÁGUA"/>
    <x v="31"/>
    <s v="Contrato"/>
    <n v="204"/>
    <s v="CUSTEIO/MANUTENÇÃO"/>
    <n v="4004"/>
    <n v="1650000"/>
    <s v="SERVIÇOS DE FORNECIMENTO DE AGUA CAPITAL E INTERIOR"/>
    <x v="0"/>
  </r>
  <r>
    <s v="DSG"/>
    <s v="2º GRAU"/>
    <s v="CONTRATO ÁGUA"/>
    <x v="31"/>
    <s v="Contrato"/>
    <n v="204"/>
    <s v="CUSTEIO/MANUTENÇÃO"/>
    <n v="4003"/>
    <n v="1500000"/>
    <s v="SERVIÇOS DE FORNECIMENTO DE AGUA CAPITAL E INTERIOR"/>
    <x v="0"/>
  </r>
  <r>
    <s v="DSG"/>
    <s v="1º GRAU"/>
    <s v="CONTRATO DE SEGURO"/>
    <x v="32"/>
    <s v="Contrato"/>
    <n v="1"/>
    <s v="CUSTEIO/MANUTENÇÃO"/>
    <n v="2030"/>
    <n v="600"/>
    <s v="PAG. DE SEGURO OBRIGATÓRIO PARA A FROTA DO P.JUDICIÁRIO"/>
    <x v="0"/>
  </r>
  <r>
    <s v="DSG"/>
    <s v="1º GRAU"/>
    <s v="CONTRIBUIÇAO TRIBUTÁRIA"/>
    <x v="33"/>
    <s v="Contrato"/>
    <n v="1"/>
    <s v="CUSTEIO/MANUTENÇÃO"/>
    <n v="2030"/>
    <n v="600"/>
    <s v="CONTRIBUIÇÃO TRIBUTARIA"/>
    <x v="0"/>
  </r>
  <r>
    <s v="DSG"/>
    <s v="ADMINISTRATIVO"/>
    <s v="CONTRATO TRANSPORTE"/>
    <x v="34"/>
    <s v="Contrato"/>
    <n v="1"/>
    <s v="CUSTEIO/MANUTENÇÃO"/>
    <n v="2000"/>
    <n v="436000"/>
    <s v="REDUÇÃO DE DESPESAS COM COMBUSTÍVEIS,.LOCAÇÃO E MANUT.DE VEICULOS. "/>
    <x v="0"/>
  </r>
  <r>
    <s v="DSG"/>
    <s v="1º GRAU"/>
    <s v="SERVIÇOS DE TERCEIROS PESSOA JURÍDICA"/>
    <x v="35"/>
    <s v="Contrato"/>
    <n v="2"/>
    <s v="CUSTEIO/MANUTENÇÃO"/>
    <n v="4557"/>
    <n v="289214"/>
    <s v="NECESSIDADE DE MANUT. CONS. DOS IMOVEIS DO P.J.-ÍNTERIOR"/>
    <x v="0"/>
  </r>
  <r>
    <s v="DSG"/>
    <s v="1º GRAU"/>
    <s v="SERVIÇOS DE TERCEIROS PESSOA JURÍDICA"/>
    <x v="36"/>
    <s v="Contrato"/>
    <n v="45"/>
    <s v="CUSTEIO/MANUTENÇÃO"/>
    <n v="4557"/>
    <n v="1035365"/>
    <s v="NECESSIDADE DE MANUT. CONS. DOS IMOVEIS DO P.J.-ÍNTERIOR"/>
    <x v="0"/>
  </r>
  <r>
    <s v="DSG"/>
    <s v="1º GRAU"/>
    <s v="SERVIÇOS DE TERCEIROS PESSOA JURÍDICA"/>
    <x v="37"/>
    <s v="Contrato"/>
    <n v="23"/>
    <s v="CUSTEIO/MANUTENÇÃO"/>
    <n v="4557"/>
    <n v="4258174"/>
    <s v="NECESSIDADE DE MANUT. CONS. DOS IMOVEIS DO P.J.-ÍNTERIOR"/>
    <x v="0"/>
  </r>
  <r>
    <s v="DSG"/>
    <s v="1º GRAU"/>
    <s v="SERVIÇOS DE TERCEIROS PESSOA JURÍDICA"/>
    <x v="38"/>
    <s v="Contrato"/>
    <n v="166"/>
    <s v="CUSTEIO/MANUTENÇÃO"/>
    <n v="4557"/>
    <n v="825958"/>
    <s v="NECESSIDADE DE MANUT. E CONS. DOS IMOVEIS DO P.JUDICIÁRIO-INTERIOR"/>
    <x v="0"/>
  </r>
  <r>
    <s v="DSG"/>
    <s v="1º GRAU"/>
    <s v="SERVIÇOS DE TERCEIROS PESSOA JURÍDICA"/>
    <x v="39"/>
    <s v="Contrato"/>
    <n v="14"/>
    <s v="CUSTEIO/MANUTENÇÃO"/>
    <n v="4557"/>
    <n v="15272"/>
    <s v="NECESSIDADE DE MANUT. CONS. DOS IMOVEIS DO P.J.-ÍNTERIOR"/>
    <x v="0"/>
  </r>
  <r>
    <s v="DSG"/>
    <s v="1º GRAU"/>
    <s v="SERVIÇOS DE TERCEIROS PESSOA JURÍDICA"/>
    <x v="40"/>
    <s v="Contrato"/>
    <n v="3"/>
    <s v="CUSTEIO/MANUTENÇÃO"/>
    <n v="4557"/>
    <n v="68400"/>
    <s v="NECESSIDADE DE MANUT. CONS. DOS IMOVEIS DO P.J.-ÍNTERIOR"/>
    <x v="0"/>
  </r>
  <r>
    <s v="DSG"/>
    <s v="1º GRAU"/>
    <s v="SERVIÇOS DE TERCEIROS PESSOA JURÍDICA"/>
    <x v="41"/>
    <s v="Contrato"/>
    <n v="167"/>
    <s v="CUSTEIO/MANUTENÇÃO"/>
    <n v="4557"/>
    <n v="1844765"/>
    <s v="NECESSIDADE DE MANUT. CONS. DOS IMOVEIS DO P.J.-ÍNTERIOR"/>
    <x v="0"/>
  </r>
  <r>
    <s v="DSG"/>
    <s v="1º GRAU"/>
    <s v="SERVIÇOS DE TERCEIROS PESSOA JURÍDICA"/>
    <x v="42"/>
    <s v="Contrato"/>
    <n v="22"/>
    <s v="CUSTEIO/MANUTENÇÃO"/>
    <n v="4557"/>
    <n v="52653"/>
    <s v="NECESSIDADE DE MANUT. CONS. DOS IMOVEIS DO P.J.-ÍNTERIOR"/>
    <x v="0"/>
  </r>
  <r>
    <s v="DSG"/>
    <s v="1º GRAU"/>
    <s v="AQUISIÇÃO DE MATERIAL DE MANUTENÇÃO"/>
    <x v="43"/>
    <s v="Contrato"/>
    <n v="86"/>
    <s v="CUSTEIO/MANUTENÇÃO"/>
    <n v="4557"/>
    <n v="202497"/>
    <s v="NECESSIDADE DE MANUT. CONS. DOS IMOVEIS DO P.J.-ÍNTERIOR"/>
    <x v="0"/>
  </r>
  <r>
    <s v="DSG"/>
    <s v="1º GRAU"/>
    <s v="AQUISIÇÃO DE MATERIAL DE MANUTENÇÃO"/>
    <x v="44"/>
    <s v="Contrato"/>
    <n v="38"/>
    <s v="CUSTEIO/MANUTENÇÃO"/>
    <n v="4557"/>
    <n v="439640"/>
    <s v="NECESSIDADE DE MANUT. CONS. DOS IMOVEIS DO P.J.-ÍNTERIOR"/>
    <x v="0"/>
  </r>
  <r>
    <s v="DSG"/>
    <s v="1º GRAU"/>
    <s v="AQUISIÇÃO DE MATERIAL DE MANUTENÇÃO"/>
    <x v="45"/>
    <s v="Contrato"/>
    <n v="142"/>
    <s v="CUSTEIO/MANUTENÇÃO"/>
    <n v="4557"/>
    <n v="455502"/>
    <s v="NECESSIDADE DE MANUT. CONS. DOS IMOVEIS DO P.J.-ÍNTERIOR"/>
    <x v="0"/>
  </r>
  <r>
    <s v="DSG"/>
    <s v="1º GRAU"/>
    <s v="AQUISIÇÃO  DE MATERIAL DE CONSUMO"/>
    <x v="46"/>
    <s v="Contrato"/>
    <n v="322"/>
    <s v="CUSTEIO/MANUTENÇÃO"/>
    <n v="4557"/>
    <n v="943048"/>
    <s v="NECESSIDADE DE MANUT. CONS. DOS IMOVEIS DO P.J.-ÍNTERIOR"/>
    <x v="0"/>
  </r>
  <r>
    <s v="DSG"/>
    <s v="1º GRAU"/>
    <s v="AQUISIÇÃO  DE MATERIAL DE CONSUMO"/>
    <x v="47"/>
    <s v="Contrato"/>
    <n v="161"/>
    <s v="CUSTEIO/MANUTENÇÃO"/>
    <n v="4557"/>
    <n v="237966"/>
    <s v="NECESSIDADE DE MANUT. CONS. DOS IMOVEIS DO P.J.-ÍNTERIOR"/>
    <x v="0"/>
  </r>
  <r>
    <s v="DSG"/>
    <s v="1º GRAU"/>
    <s v="AQUISIÇÃO  DE MATERIAL DE CONSUMO"/>
    <x v="48"/>
    <s v="Contrato"/>
    <n v="132"/>
    <s v="CUSTEIO/MANUTENÇÃO"/>
    <n v="4557"/>
    <n v="576200"/>
    <s v="NECESSIDADE DE MANUT. CONS. DOS IMOVEIS DO P.J.-ÍNTERIOR"/>
    <x v="0"/>
  </r>
  <r>
    <s v="DSG"/>
    <s v="1º GRAU"/>
    <s v="AQUISIÇÃO  DE MATERIAL DE CONSUMO"/>
    <x v="49"/>
    <s v="Contrato"/>
    <n v="256"/>
    <s v="CUSTEIO/MANUTENÇÃO"/>
    <n v="4557"/>
    <n v="137563"/>
    <s v="NECESSIDADE DE MANUT. CONS. DOS IMOVEIS DO P.J.-ÍNTERIOR"/>
    <x v="0"/>
  </r>
  <r>
    <s v="DSG"/>
    <s v="1º GRAU"/>
    <s v="AQUISIÇÃO  DE MATERIAL DE CONSUMO"/>
    <x v="50"/>
    <s v="Contrato"/>
    <n v="28"/>
    <s v="CUSTEIO/MANUTENÇÃO"/>
    <n v="4557"/>
    <n v="26144"/>
    <s v="NECESSIDADE DE MANUT. CONS. DOS IMOVEIS DO P.J.-ÍNTERIOR"/>
    <x v="0"/>
  </r>
  <r>
    <s v="DSG"/>
    <s v="1º GRAU"/>
    <s v="AQUISIÇÃO  DE MATERIAL DE CONSUMO"/>
    <x v="51"/>
    <s v="Contrato"/>
    <n v="166"/>
    <s v="CUSTEIO/MANUTENÇÃO"/>
    <n v="4557"/>
    <n v="161358"/>
    <s v="NECESSIDADE DE MANUT. CONS. DOS IMOVEIS DO P.J.-ÍNTERIOR"/>
    <x v="0"/>
  </r>
  <r>
    <s v="DSG"/>
    <s v="1º GRAU"/>
    <s v="SERVIÇOS DE TERCEIROS PESSOA FISICA"/>
    <x v="52"/>
    <s v="Contrato"/>
    <n v="132"/>
    <s v="CUSTEIO/MANUTENÇÃO"/>
    <n v="4557"/>
    <n v="584947"/>
    <s v="NECESSIDADE DE MANUT. CONS. DOS IMOVEIS DO P.J.-ÍNTERIOR"/>
    <x v="0"/>
  </r>
  <r>
    <s v="DSG"/>
    <s v="1º GRAU"/>
    <s v="SERVIÇOS DE TERCEIROS PESSOA FISICA"/>
    <x v="53"/>
    <s v="Contrato"/>
    <n v="22"/>
    <s v="CUSTEIO/MANUTENÇÃO"/>
    <n v="4557"/>
    <n v="79200"/>
    <s v="NECESSIDADE DE MANUT. CONS. DOS IMOVEIS DO P.J.-ÍNTERIOR"/>
    <x v="0"/>
  </r>
  <r>
    <s v="DSG"/>
    <s v="1º GRAU"/>
    <s v="SERVIÇOS DE TERCEIROS PESSOA FISICA"/>
    <x v="54"/>
    <s v="Contrato"/>
    <n v="88"/>
    <s v="CUSTEIO/MANUTENÇÃO"/>
    <n v="4557"/>
    <n v="15840"/>
    <s v="NECESSIDADE DE MANUT. CONS. DOS IMOVEIS DO P.J.-ÍNTERIOR"/>
    <x v="0"/>
  </r>
  <r>
    <s v="DSG"/>
    <s v="1º GRAU"/>
    <s v="SERVIÇOS DE TERCEIROS PESSOA FISICA"/>
    <x v="35"/>
    <s v="Contrato"/>
    <n v="14"/>
    <s v="CUSTEIO/MANUTENÇÃO"/>
    <n v="4557"/>
    <n v="697095"/>
    <s v="NECESSIDADE DE MANUT. CONS. DOS IMOVEIS DO P.J.-ÍNTERIOR"/>
    <x v="0"/>
  </r>
  <r>
    <s v="DSG"/>
    <s v="1º GRAU"/>
    <s v="CONTRIBUIÇAO TRIBUTÁRIA"/>
    <x v="55"/>
    <s v="Contrato"/>
    <n v="78"/>
    <s v="CUSTEIO/MANUTENÇÃO"/>
    <n v="4557"/>
    <n v="53197"/>
    <s v="NECESSIDADE DE MANUT. CONS. DOS IMOVEIS DO P.J.-ÍNTERIOR"/>
    <x v="0"/>
  </r>
  <r>
    <s v="DEA"/>
    <s v="1º GRAU"/>
    <s v="MANUTENÇÃO"/>
    <x v="56"/>
    <s v="Contrato"/>
    <n v="1"/>
    <s v="CUSTEIO/MANUTENÇÃO"/>
    <n v="2030"/>
    <n v="2328776.2400000002"/>
    <s v="SERVIÇOS DE MANUTENÇÃO CONTINUADA DE MÃO DE OBRA"/>
    <x v="0"/>
  </r>
  <r>
    <s v="DEA"/>
    <s v="1º GRAU"/>
    <s v="MANUTENÇÃO"/>
    <x v="57"/>
    <s v="Contrato"/>
    <n v="1"/>
    <s v="CUSTEIO/MANUTENÇÃO"/>
    <n v="2030"/>
    <n v="1028259.27"/>
    <s v="SERVIÇOS DE MANUTENÇÃO CONTINUADA DE MÃO DE OBRA"/>
    <x v="0"/>
  </r>
  <r>
    <s v="DEA"/>
    <s v="1º GRAU"/>
    <s v="MANUTENÇÃO"/>
    <x v="58"/>
    <s v="Contrato"/>
    <n v="4"/>
    <s v="CUSTEIO/MANUTENÇÃO"/>
    <n v="2030"/>
    <n v="6188119.0800000001"/>
    <s v="SERVIÇOS CONTINUADOS DE MANUTEÇÃO DE EQUIPAMENTOS DE REFRIGERAÇÃO"/>
    <x v="0"/>
  </r>
  <r>
    <s v="DEA"/>
    <s v="ADMINISTRATIVO"/>
    <s v="MANUTENÇÃO"/>
    <x v="59"/>
    <s v="Contrato"/>
    <n v="1"/>
    <s v="CUSTEIO/MANUTENÇÃO"/>
    <n v="2030"/>
    <n v="519540"/>
    <s v="SERVIÇO DE MANUTENÇÃO CONTINUADA EM ELEVADORES E PLATAFORMAS"/>
    <x v="0"/>
  </r>
  <r>
    <s v="DEA"/>
    <s v="1º GRAU"/>
    <s v="MANUTENÇÃO"/>
    <x v="60"/>
    <s v="Contrato"/>
    <n v="1"/>
    <s v="CUSTEIO/MANUTENÇÃO"/>
    <n v="2000"/>
    <n v="164000"/>
    <s v="CONTRATO DE MANUTEÇÃO EM SUBESTAÇÕES ABRIGADAS"/>
    <x v="0"/>
  </r>
  <r>
    <s v="DEA"/>
    <s v="2º GRAU"/>
    <s v="MANUTENÇÃO"/>
    <x v="60"/>
    <s v="Contrato"/>
    <n v="1"/>
    <s v="CUSTEIO/MANUTENÇÃO"/>
    <n v="2030"/>
    <n v="163000"/>
    <s v="CONTRATO DE MANUTEÇÃO EM SUBESTAÇÕES ABRIGADAS"/>
    <x v="0"/>
  </r>
  <r>
    <s v="DEA"/>
    <s v="1º GRAU"/>
    <s v="MANUTENÇÃO"/>
    <x v="60"/>
    <s v="Contrato"/>
    <n v="1"/>
    <s v="CUSTEIO/MANUTENÇÃO"/>
    <n v="2031"/>
    <n v="163000"/>
    <s v="CONTRATO DE MANUTEÇÃO EM SUBESTAÇÕES ABRIGADAS"/>
    <x v="0"/>
  </r>
  <r>
    <s v="DEA"/>
    <s v="ADMINISTRATIVO"/>
    <s v="MANUTENÇÃO"/>
    <x v="61"/>
    <s v="Contrato"/>
    <n v="1"/>
    <s v="CUSTEIO/MANUTENÇÃO"/>
    <n v="2030"/>
    <n v="2647626.6"/>
    <s v="SERVIÇO DE MANUTENÇÃO EM SISTEMAS DE INCÊNDIO, CAPITAL E INTERIOR"/>
    <x v="0"/>
  </r>
  <r>
    <s v="DEA"/>
    <s v="ADMINISTRATIVO"/>
    <s v="MANUTENÇÃO"/>
    <x v="62"/>
    <s v="Contrato"/>
    <n v="1"/>
    <s v="CUSTEIO/MANUTENÇÃO"/>
    <n v="2000"/>
    <n v="214963.92"/>
    <s v="MANUTENÇÃO CONTINUADA EM GERADORES"/>
    <x v="0"/>
  </r>
  <r>
    <s v="DEA"/>
    <s v="ADMINISTRATIVO"/>
    <s v="MANUTENÇÃO"/>
    <x v="63"/>
    <s v="Contrato"/>
    <n v="1"/>
    <s v="CUSTEIO/MANUTENÇÃO"/>
    <n v="2000"/>
    <n v="78000.789999999994"/>
    <s v="SERVIÇO DE LIMPEZA EM FACHA DO EDF. ANEXO II DO COMPLEXO TJ"/>
    <x v="2"/>
  </r>
  <r>
    <s v="DEA"/>
    <s v="ADMINISTRATIVO"/>
    <s v="MANUTENÇÃO"/>
    <x v="64"/>
    <s v="Contrato"/>
    <n v="1"/>
    <s v="CUSTEIO/MANUTENÇÃO"/>
    <n v="2000"/>
    <n v="87883.71"/>
    <s v="SERVIÇOS DE LIMPEZA DE DUTOS DOS SISTEMAS DE AR CONDICIONADO EM 03 PRÉDIOS NA CAPITAL COM SISTEMAS DE REFRIGRAÇÃO ATRAVES DE DUTOS"/>
    <x v="1"/>
  </r>
  <r>
    <s v="DEA"/>
    <s v="1º GRAU"/>
    <s v="MANUTENÇÃO"/>
    <x v="65"/>
    <s v="Contrato"/>
    <n v="1"/>
    <s v="CUSTEIO/MANUTENÇÃO"/>
    <n v="2000"/>
    <n v="80000"/>
    <s v="SERVIÇOS DE MANUTENÇÃO EM NOBREAK"/>
    <x v="1"/>
  </r>
  <r>
    <s v="DEA"/>
    <s v="ADMINISTRATIVO"/>
    <s v="MANUTENÇÃO"/>
    <x v="65"/>
    <s v="Contrato"/>
    <n v="1"/>
    <s v="CUSTEIO/MANUTENÇÃO"/>
    <n v="2030"/>
    <n v="220000"/>
    <s v="SERVIÇOS DE MANUTENÇÃO EM NOBREAK"/>
    <x v="1"/>
  </r>
  <r>
    <s v="DEA"/>
    <s v="ADMINISTRATIVO"/>
    <s v="MANUTENÇÃO"/>
    <x v="66"/>
    <s v="Contrato"/>
    <n v="1"/>
    <s v="CUSTEIO/MANUTENÇÃO"/>
    <n v="2000"/>
    <n v="144500"/>
    <s v="FORNECIMENTO DE PERCIANAS "/>
    <x v="1"/>
  </r>
  <r>
    <s v="DEA"/>
    <s v="ADMINISTRATIVO"/>
    <s v="MANUTENÇÃO"/>
    <x v="67"/>
    <s v="Contrato"/>
    <n v="1"/>
    <s v="CUSTEIO/MANUTENÇÃO"/>
    <n v="2000"/>
    <n v="1080973.92"/>
    <s v="CONTRATO MÃO DE OBRA ADIMINITRATIVAS"/>
    <x v="1"/>
  </r>
  <r>
    <s v="DEA"/>
    <s v="ADMINISTRATIVO"/>
    <s v="MANUTENÇÃO"/>
    <x v="68"/>
    <s v="Contrato"/>
    <n v="1"/>
    <s v="CUSTEIO/MANUTENÇÃO"/>
    <n v="2000"/>
    <n v="86350"/>
    <s v="MANUTENÇÃO CONTINUADA DE SISTEMA A VACUO (VASOS SANITARIO QUE OPERAM POR SISTEMA A VACUO)"/>
    <x v="1"/>
  </r>
  <r>
    <s v="DEA"/>
    <s v="ADMINISTRATIVO"/>
    <s v="MANUTENÇÃO"/>
    <x v="69"/>
    <s v="Contrato"/>
    <n v="1"/>
    <s v="CUSTEIO/MANUTENÇÃO"/>
    <n v="2000"/>
    <n v="73241.67"/>
    <s v="SERVIÇOS DE CONTINUADO DE LIMPEZA DE RESERVATORIOS DE ÁGUA FRIA"/>
    <x v="1"/>
  </r>
  <r>
    <s v="DEA"/>
    <s v="1º GRAU"/>
    <s v="MANUTENÇÃO"/>
    <x v="70"/>
    <s v="Contrato"/>
    <n v="1"/>
    <s v="CUSTEIO/MANUTENÇÃO"/>
    <n v="2000"/>
    <n v="131764.79999999999"/>
    <s v="SERVIÇOS DE RECARGA E FORNEIMENTO DE EXTINTORES DE INCÊNDIO"/>
    <x v="1"/>
  </r>
  <r>
    <s v="DEA"/>
    <s v="1º GRAU"/>
    <s v="MANUTENÇÃO"/>
    <x v="71"/>
    <s v="Contrato"/>
    <n v="1"/>
    <s v="CUSTEIO/MANUTENÇÃO"/>
    <n v="2030"/>
    <n v="50000"/>
    <s v="MANUTENÇÃO PLACAS ENERGIA SOLAR"/>
    <x v="1"/>
  </r>
  <r>
    <s v="DEA"/>
    <s v="1º GRAU"/>
    <s v="CONSTRUÇÃO"/>
    <x v="72"/>
    <s v="Contrato"/>
    <n v="1"/>
    <s v="Aperfeiçoamento da Gestão Administrativa e da Governança Judiciária"/>
    <n v="5336"/>
    <n v="992485.50999999978"/>
    <s v="CONSTRUÇÃO DO NÓVO FÓRUM DA COMARCA"/>
    <x v="0"/>
  </r>
  <r>
    <s v="DEA"/>
    <s v="1º GRAU"/>
    <s v="CONSTRUÇÃO"/>
    <x v="73"/>
    <s v="Contrato"/>
    <n v="1"/>
    <s v="Aperfeiçoamento da Gestão Administrativa e da Governança Judiciária"/>
    <n v="5336"/>
    <n v="1665382.34"/>
    <s v="CONSTRUÇÃO DO NÓVO FÓRUM DA COMARCA"/>
    <x v="0"/>
  </r>
  <r>
    <s v="DEA"/>
    <s v="1º GRAU"/>
    <s v="CONSTRUÇÃO"/>
    <x v="74"/>
    <s v="Contrato"/>
    <n v="1"/>
    <s v="Aperfeiçoamento da Gestão Administrativa e da Governança Judiciária"/>
    <n v="5336"/>
    <n v="9909355"/>
    <s v="CONSTRUÇÃO DO NÓVO FÓRUM DA COMARCA"/>
    <x v="1"/>
  </r>
  <r>
    <s v="DEA"/>
    <s v="1º GRAU"/>
    <s v="CONSTRUÇÃO"/>
    <x v="75"/>
    <s v="Contrato"/>
    <n v="1"/>
    <s v="Aperfeiçoamento da Gestão Administrativa e da Governança Judiciária"/>
    <n v="5336"/>
    <n v="4041973.75"/>
    <s v="CONSTRUÇÃO DO NÓVO FÓRUM DA COMARCA"/>
    <x v="1"/>
  </r>
  <r>
    <s v="DEA"/>
    <s v="1º GRAU"/>
    <s v="CONSTRUÇÃO"/>
    <x v="76"/>
    <s v="Contrato"/>
    <n v="1"/>
    <s v="Aperfeiçoamento da Gestão Administrativa e da Governança Judiciária"/>
    <n v="5336"/>
    <n v="4300000"/>
    <s v="CONSTRUÇÃO DO NÓVO FÓRUM DA COMARCA"/>
    <x v="0"/>
  </r>
  <r>
    <s v="DEA"/>
    <s v="1º GRAU"/>
    <s v="CONSTRUÇÃO"/>
    <x v="77"/>
    <s v="Contrato"/>
    <n v="1"/>
    <s v="Aperfeiçoamento da Gestão Administrativa e da Governança Judiciária"/>
    <n v="5336"/>
    <n v="4800000"/>
    <s v="CONSTRUÇÃO DO NÓVO FÓRUM DA COMARCA"/>
    <x v="0"/>
  </r>
  <r>
    <s v="DEA"/>
    <s v="1º GRAU"/>
    <s v="CONSTRUÇÃO"/>
    <x v="78"/>
    <s v="Contrato"/>
    <n v="1"/>
    <s v="Aperfeiçoamento da Gestão Administrativa e da Governança Judiciária"/>
    <n v="5336"/>
    <n v="4800000"/>
    <s v="CONSTRUÇÃO DO NÓVO FÓRUM DA COMARCA"/>
    <x v="0"/>
  </r>
  <r>
    <s v="DEA"/>
    <s v="1º GRAU"/>
    <s v="CONSTRUÇÃO"/>
    <x v="79"/>
    <s v="Contrato"/>
    <n v="1"/>
    <s v="Aperfeiçoamento da Gestão Administrativa e da Governança Judiciária"/>
    <n v="5336"/>
    <n v="14996230.279999999"/>
    <s v="CONSTRUÇÃO DO NÓVO FÓRUM DA COMARCA"/>
    <x v="0"/>
  </r>
  <r>
    <s v="DEA"/>
    <s v="1º GRAU"/>
    <s v="CONSTRUÇÃO"/>
    <x v="80"/>
    <s v="Contrato"/>
    <n v="1"/>
    <s v="Aperfeiçoamento da Gestão Administrativa e da Governança Judiciária"/>
    <n v="5336"/>
    <n v="25452810.66"/>
    <s v="CONSTRUÇÃO DO NÓVO FÓRUM DA COMARCA"/>
    <x v="0"/>
  </r>
  <r>
    <s v="DEA"/>
    <s v="1º GRAU"/>
    <s v="REFORMAS"/>
    <x v="81"/>
    <s v="Contrato"/>
    <n v="1"/>
    <s v="Aperfeiçoamento da Gestão Administrativa e da Governança Judiciária"/>
    <n v="5434"/>
    <n v="2000000"/>
    <s v="REFORMA DA FACHADA DO FRB/ILUMINAÇÃO EXTERNA E IMPERMEABILIZAÇÃO"/>
    <x v="0"/>
  </r>
  <r>
    <s v="DEA"/>
    <s v="1º GRAU"/>
    <s v="PROJETOS"/>
    <x v="82"/>
    <s v="Contrato"/>
    <n v="1"/>
    <s v="Aperfeiçoamento da Gestão Administrativa e da Governança Judiciária"/>
    <n v="5336"/>
    <n v="150000"/>
    <s v="PROJETOS PARA CONSTRUÇÃO FUTURAS"/>
    <x v="1"/>
  </r>
  <r>
    <s v="DEA"/>
    <s v="1º GRAU"/>
    <s v="PROJETOS"/>
    <x v="82"/>
    <s v="Contrato"/>
    <n v="1"/>
    <s v="Aperfeiçoamento da Gestão Administrativa e da Governança Judiciária"/>
    <n v="5434"/>
    <n v="100000"/>
    <s v="PROJETOS PARA REFORMA"/>
    <x v="1"/>
  </r>
  <r>
    <s v="DEA"/>
    <s v="2º GRAU"/>
    <s v="PROJETOS"/>
    <x v="82"/>
    <s v="Contrato"/>
    <n v="1"/>
    <s v="Aperfeiçoamento da Gestão Administrativa e da Governança Judiciária"/>
    <n v="5435"/>
    <n v="25000"/>
    <s v="PROJETOS PARA REFORMA"/>
    <x v="1"/>
  </r>
  <r>
    <s v="DEA"/>
    <s v="1º GRAU"/>
    <s v="PROJETOS"/>
    <x v="83"/>
    <s v="Contrato"/>
    <n v="1"/>
    <s v="Aperfeiçoamento da Gestão Administrativa e da Governança Judiciária"/>
    <n v="5336"/>
    <n v="150000"/>
    <s v="PROJETOS PARA CONSTRUÇÃO FUTURAS"/>
    <x v="1"/>
  </r>
  <r>
    <s v="DEA"/>
    <s v="1º GRAU"/>
    <s v="PROJETOS"/>
    <x v="83"/>
    <s v="Contrato"/>
    <n v="1"/>
    <s v="Aperfeiçoamento da Gestão Administrativa e da Governança Judiciária"/>
    <n v="5434"/>
    <n v="100000"/>
    <s v="PROJETOS PARA REFORMA"/>
    <x v="1"/>
  </r>
  <r>
    <s v="DEA"/>
    <s v="2º GRAU"/>
    <s v="PROJETOS"/>
    <x v="83"/>
    <s v="Contrato"/>
    <n v="1"/>
    <s v="Aperfeiçoamento da Gestão Administrativa e da Governança Judiciária"/>
    <n v="5435"/>
    <n v="25000"/>
    <s v="PROJETOS PARA REFORMA"/>
    <x v="1"/>
  </r>
  <r>
    <s v="DEA"/>
    <s v="1º GRAU"/>
    <s v="PROJETOS"/>
    <x v="84"/>
    <s v="Contrato"/>
    <n v="1"/>
    <s v="Aperfeiçoamento da Gestão Administrativa e da Governança Judiciária"/>
    <n v="5336"/>
    <n v="150000"/>
    <s v="PROJETOS PARA CONSTRUÇÃO FUTURAS"/>
    <x v="1"/>
  </r>
  <r>
    <s v="DEA"/>
    <s v="1º GRAU"/>
    <s v="PROJETOS"/>
    <x v="84"/>
    <s v="Contrato"/>
    <n v="1"/>
    <s v="Aperfeiçoamento da Gestão Administrativa e da Governança Judiciária"/>
    <n v="5434"/>
    <n v="75000"/>
    <s v="PROJETOS PARA REFORMA"/>
    <x v="1"/>
  </r>
  <r>
    <s v="DEA"/>
    <s v="2º GRAU"/>
    <s v="PROJETOS"/>
    <x v="84"/>
    <s v="Contrato"/>
    <n v="1"/>
    <s v="Aperfeiçoamento da Gestão Administrativa e da Governança Judiciária"/>
    <n v="5435"/>
    <n v="25000"/>
    <s v="PROJETOS PARA REFORMA"/>
    <x v="1"/>
  </r>
  <r>
    <s v="DEA"/>
    <s v="ADMINISTRATIVO"/>
    <s v="SINALIZAÇÃO"/>
    <x v="85"/>
    <s v="Contrato"/>
    <n v="1"/>
    <s v="CUSTEIO/MANUTENÇÃO"/>
    <n v="2000"/>
    <n v="300000"/>
    <s v="CONTRATO PARA SINALIZAÇÕES DE UNIDADES JUDICIÁRIAS  - 1º GRAU"/>
    <x v="1"/>
  </r>
  <r>
    <s v="DEA"/>
    <s v="1º GRAU"/>
    <s v="REFORMAS"/>
    <x v="86"/>
    <s v="Contrato"/>
    <n v="5"/>
    <s v="Aperfeiçoamento da Gestão Administrativa e da Governança Judiciária"/>
    <n v="5434"/>
    <n v="8550000"/>
    <s v="REFORMAS DE PEQUENO PORTE, EMERGENCIAL - INTERIOR"/>
    <x v="1"/>
  </r>
  <r>
    <s v="DEA"/>
    <s v="ADMINISTRATIVO"/>
    <s v="REFORMAS"/>
    <x v="86"/>
    <s v="Contrato"/>
    <n v="5"/>
    <s v="Garantia dos Direitos Fundamentais"/>
    <n v="5044"/>
    <n v="110000"/>
    <s v="REFORMAS PARA ADEQUAÇÕES PARA ACESSIBILIDADE"/>
    <x v="1"/>
  </r>
  <r>
    <s v="DEA"/>
    <s v="1º GRAU"/>
    <s v="REFORMAS"/>
    <x v="87"/>
    <s v="Contrato"/>
    <n v="1"/>
    <s v="Aperfeiçoamento da Gestão Administrativa e da Governança Judiciária"/>
    <n v="5434"/>
    <n v="2191000"/>
    <s v="REFORMAS DE PEQUENO PORTE, EMERGENCIAL - CAPITAL 1º GRAU"/>
    <x v="1"/>
  </r>
  <r>
    <s v="DEA"/>
    <s v="2º GRAU"/>
    <s v="REFORMAS"/>
    <x v="87"/>
    <s v="Contrato"/>
    <n v="1"/>
    <s v="Aperfeiçoamento da Gestão Administrativa e da Governança Judiciária"/>
    <n v="5435"/>
    <n v="939000"/>
    <s v="REFORMAS DE PEQUENO PORTE, EMERGENCIAL - CAPITAL 2º GRAU"/>
    <x v="1"/>
  </r>
  <r>
    <s v="DEA"/>
    <s v="ADMINISTRATIVO"/>
    <s v="REFORMAS"/>
    <x v="87"/>
    <s v="Contrato"/>
    <n v="1"/>
    <s v="Garantia dos Direitos Fundamentais"/>
    <n v="5044"/>
    <n v="40000"/>
    <s v="REFORMAS PARA ADEQUAÇÕES PARA ACESSIBILIDADE"/>
    <x v="1"/>
  </r>
  <r>
    <s v="DEA"/>
    <s v="2º GRAU"/>
    <s v="REFORMAS"/>
    <x v="88"/>
    <s v="Contrato"/>
    <n v="1"/>
    <s v="Aperfeiçoamento da Gestão Administrativa e da Governança Judiciária"/>
    <n v="5435"/>
    <n v="3300000"/>
    <s v="PROJETO PILOTO PARA IMPLANTAÇÃO DE SISTEMA DE ENERGIA SOLAR PARA O COMPLEXO DO TJ"/>
    <x v="1"/>
  </r>
  <r>
    <s v="NAF"/>
    <s v="ADMINISTRATIVO"/>
    <s v="BANCO DO BRASIL"/>
    <x v="89"/>
    <s v="Unidades"/>
    <n v="1450000"/>
    <s v="CUSTEIO/MANUTENÇÃO"/>
    <n v="2000"/>
    <n v="2955000"/>
    <s v="PRESTAÇÃO DE SERVIÇOS DE COBRANÇA E RECEPÇÃO DE DAJES"/>
    <x v="0"/>
  </r>
  <r>
    <s v="NAF"/>
    <s v="ADMINISTRATIVO"/>
    <s v="CAIXA ECONÔMICA FEDERAL"/>
    <x v="89"/>
    <s v="Unidades"/>
    <n v="1700000"/>
    <s v="CUSTEIO/MANUTENÇÃO"/>
    <n v="2000"/>
    <n v="3349000"/>
    <s v="PRESTAÇÃO DE SERVIÇOS DE COBRANÇA E RECEPÇÃO DE DAJES"/>
    <x v="0"/>
  </r>
  <r>
    <s v="NAF"/>
    <s v="ADMINISTRATIVO"/>
    <s v="BRADESCO"/>
    <x v="89"/>
    <s v="Unidades"/>
    <n v="1800000"/>
    <s v="CUSTEIO/MANUTENÇÃO"/>
    <n v="2000"/>
    <n v="3546000"/>
    <s v="PRESTAÇÃO DE SERVIÇOS DE COBRANÇA E RECEPÇÃO DE DAJES"/>
    <x v="0"/>
  </r>
  <r>
    <s v="DRH"/>
    <s v="1º GRAU"/>
    <s v="SERVIÇO"/>
    <x v="90"/>
    <s v="Contrato"/>
    <n v="1"/>
    <s v="Aperfeiçoamento da Gestão de Pessoas"/>
    <n v="5349"/>
    <n v="1000000"/>
    <s v="REALIZAÇÃO DE CONCURSO PÚBLICO DO TRIBUNAL DE JUSTIÇA"/>
    <x v="0"/>
  </r>
  <r>
    <s v="DRH"/>
    <s v="ADMINISTRATIVO"/>
    <s v="SERVIÇO"/>
    <x v="91"/>
    <s v="Contrato"/>
    <n v="1"/>
    <s v="CUSTEIO/MANUTENÇÃO"/>
    <n v="2000"/>
    <n v="1080000"/>
    <s v="MANUTENÇÃO DOS SERVIÇOS TÉCNICOS E ADMINISTRATIVOS"/>
    <x v="0"/>
  </r>
  <r>
    <s v="DRH"/>
    <s v="ADMINISTRATIVO"/>
    <s v="SERVIÇO"/>
    <x v="92"/>
    <s v="Contrato"/>
    <n v="1"/>
    <s v="CUSTEIO/MANUTENÇÃO"/>
    <n v="2000"/>
    <n v="120000"/>
    <s v="MANUTENÇÃO DOS SERVIÇOS TÉCNICOS E ADMINISTRATIVOS"/>
    <x v="1"/>
  </r>
  <r>
    <s v="DRH"/>
    <s v="ADMINISTRATIVO"/>
    <s v="SERVIÇO"/>
    <x v="93"/>
    <s v="Contrato"/>
    <n v="1"/>
    <s v="CUSTEIO/MANUTENÇÃO"/>
    <n v="2003"/>
    <n v="120000"/>
    <s v="ADMINISTRAÇÃO DE BOLSA COMPLEMENTAR DE ESTÁGIO"/>
    <x v="0"/>
  </r>
  <r>
    <s v="DRH"/>
    <s v="ADMINISTRATIVO"/>
    <s v="SERVIÇO"/>
    <x v="94"/>
    <s v="Unidades"/>
    <n v="371"/>
    <s v="CUSTEIO/MANUTENÇÃO"/>
    <n v="2003"/>
    <n v="6929179.2999999998"/>
    <s v="ADMINISTRAÇÃO DE BOLSA COMPLEMENTAR DE ESTÁGIO"/>
    <x v="0"/>
  </r>
  <r>
    <s v="DRH"/>
    <s v="1º GRAU"/>
    <s v="SERVIÇO"/>
    <x v="94"/>
    <s v="Unidades"/>
    <n v="2206"/>
    <s v="CUSTEIO/MANUTENÇÃO"/>
    <n v="4001"/>
    <n v="41112783.689999998"/>
    <s v="ADMINISTRAÇÃO DE BOLSA COMPLEMENTAR DE ESTÁGIO DO 1º GRAU"/>
    <x v="0"/>
  </r>
  <r>
    <s v="DRH"/>
    <s v="2º GRAU"/>
    <s v="SERVIÇO"/>
    <x v="94"/>
    <s v="Unidades"/>
    <n v="123"/>
    <s v="CUSTEIO/MANUTENÇÃO"/>
    <n v="4002"/>
    <n v="2401429.02"/>
    <s v="ADMINISTRAÇÃO DE BOLSA COMPLEMENTAR DE ESTÁGIO DO 2º GRAU"/>
    <x v="0"/>
  </r>
  <r>
    <s v="DRH"/>
    <s v="1º GRAU"/>
    <s v="SERVIÇO"/>
    <x v="95"/>
    <s v="Unidades"/>
    <n v="610"/>
    <s v="Prevenção de Litígios e Adoção de Soluções Consensuais para os Conflitos  "/>
    <n v="5050"/>
    <n v="30613108.609999999"/>
    <s v="APOIO AO SERVIÇO DE JUSTIÇA"/>
    <x v="0"/>
  </r>
  <r>
    <s v="DRH"/>
    <s v="ADMINISTRATIVO"/>
    <s v="SERVIÇO"/>
    <x v="96"/>
    <s v="Contrato"/>
    <n v="1"/>
    <s v="Aperfeiçoamento da Gestão de Pessoas"/>
    <n v="5068"/>
    <n v="540000"/>
    <s v="IMPLANTAÇÃO DO PROGRAMA DE GESTÃO DE PESSOAS POR COMPETÊNCIAS"/>
    <x v="0"/>
  </r>
  <r>
    <s v="DRH"/>
    <s v="ADMINISTRATIVO"/>
    <s v="SERVIÇO"/>
    <x v="97"/>
    <s v="Contrato"/>
    <n v="1"/>
    <s v="Garantia dos Direitos Fundamentais"/>
    <n v="6320"/>
    <n v="240000"/>
    <s v="APOIO ÀS AÇÕES DE INCLUSÃO SOCIAL EM UNIDADE JUDICIÁRIA"/>
    <x v="1"/>
  </r>
  <r>
    <s v="SEJUD"/>
    <s v="ADMINISTRATIVO"/>
    <s v="CONTRATO DE CORRESPONDÊNCIAS"/>
    <x v="98"/>
    <s v="Contrato"/>
    <n v="1"/>
    <s v="CUSTEIO/MANUTENÇÃO"/>
    <n v="2018"/>
    <n v="2146000"/>
    <s v="PARA ENVIO DE CORRESPONDÊNCIAS PARA CITAÇÕES, INTIMAÇÕES E DEMAIS FINS"/>
    <x v="0"/>
  </r>
  <r>
    <s v="SEJUD"/>
    <s v="1º GRAU"/>
    <s v="CONTRATO DE CORRESPONDÊNCIAS"/>
    <x v="98"/>
    <s v="Contrato"/>
    <n v="1"/>
    <s v="CUSTEIO/MANUTENÇÃO"/>
    <n v="4004"/>
    <n v="15024000"/>
    <s v="PARA ENVIO DE CORRESPONDÊNCIAS PARA CITAÇÕES, INTIMAÇÕES E DEMAIS FINS"/>
    <x v="0"/>
  </r>
  <r>
    <s v="SEJUD"/>
    <s v="2º GRAU"/>
    <s v="CONTRATO DE CORRESPONDÊNCIAS"/>
    <x v="98"/>
    <s v="Contrato"/>
    <n v="1"/>
    <s v="CUSTEIO/MANUTENÇÃO"/>
    <n v="4003"/>
    <n v="4292000"/>
    <s v="PARA ENVIO DE CORRESPONDÊNCIAS PARA CITAÇÕES, INTIMAÇÕES E DEMAIS FINS"/>
    <x v="0"/>
  </r>
  <r>
    <s v="SEJUD"/>
    <s v="ADMINISTRATIVO"/>
    <s v="CONTRATO DE MALOTES"/>
    <x v="99"/>
    <s v="Contrato"/>
    <n v="1"/>
    <s v="CUSTEIO/MANUTENÇÃO"/>
    <n v="2018"/>
    <n v="58000"/>
    <s v="FACILITAR A MOVIMENTAÇÃO DOCUMENTAL E DE ENCOMENDAS, FRENTE ÀS DEMAIS FORMAS DE ENVIO E ENTREGA MAIS DISPENDIOSAS."/>
    <x v="0"/>
  </r>
  <r>
    <s v="SEJUD"/>
    <s v="1º GRAU"/>
    <s v="CONTRATO DE MALOTES"/>
    <x v="99"/>
    <s v="Contrato"/>
    <n v="1"/>
    <s v="CUSTEIO/MANUTENÇÃO"/>
    <n v="4004"/>
    <n v="406000"/>
    <s v="FACILITAR A MOVIMENTAÇÃO DOCUMENTAL E DE ENCOMENDAS, FRENTE ÀS DEMAIS FORMAS DE ENVIO E ENTREGA MAIS DISPENDIOSAS."/>
    <x v="0"/>
  </r>
  <r>
    <s v="SEJUD"/>
    <s v="2º GRAU"/>
    <s v="CONTRATO DE MALOTES"/>
    <x v="99"/>
    <s v="Contrato"/>
    <n v="1"/>
    <s v="CUSTEIO/MANUTENÇÃO"/>
    <n v="4003"/>
    <n v="116000"/>
    <s v="FACILITAR A MOVIMENTAÇÃO DOCUMENTAL E DE ENCOMENDAS, FRENTE ÀS DEMAIS FORMAS DE ENVIO E ENTREGA MAIS DISPENDIOSAS."/>
    <x v="0"/>
  </r>
  <r>
    <s v="SEJUD"/>
    <s v="ADMINISTRATIVO"/>
    <s v="CONTRATO DE GUARDA DOCUMENTAL"/>
    <x v="100"/>
    <s v="Contrato"/>
    <n v="1"/>
    <s v="CUSTEIO/MANUTENÇÃO"/>
    <n v="2018"/>
    <n v="771000"/>
    <s v="NECESSIDADE DE GUARDA DE PROCESSOS E DOCUMENTOS ARQUIVADOS"/>
    <x v="0"/>
  </r>
  <r>
    <s v="SEJUD"/>
    <s v="1º GRAU"/>
    <s v="CONTRATO DE GUARDA DOCUMENTAL"/>
    <x v="100"/>
    <s v="Contrato"/>
    <n v="1"/>
    <s v="CUSTEIO/MANUTENÇÃO"/>
    <n v="4004"/>
    <n v="5400000"/>
    <s v="NECESSIDADE DE GUARDA DE PROCESSOS E DOCUMENTOS ARQUIVADOS"/>
    <x v="0"/>
  </r>
  <r>
    <s v="SEJUD"/>
    <s v="2º GRAU"/>
    <s v="CONTRATO DE GUARDA DOCUMENTAL"/>
    <x v="100"/>
    <s v="Contrato"/>
    <n v="1"/>
    <s v="CUSTEIO/MANUTENÇÃO"/>
    <n v="4003"/>
    <n v="1543000"/>
    <s v="NECESSIDADE DE GUARDA DE PROCESSOS E DOCUMENTOS ARQUIVADOS"/>
    <x v="0"/>
  </r>
  <r>
    <s v="SEJUD"/>
    <s v="ADMINISTRATIVO"/>
    <s v="CONTRATO DE MOVIMENTAÇÃO DOCUMENTAL"/>
    <x v="101"/>
    <s v="Contrato"/>
    <n v="1"/>
    <s v="CUSTEIO/MANUTENÇÃO"/>
    <n v="2000"/>
    <n v="1411000"/>
    <s v="NECESSIDADE DE INCREMENTO DA FORÇA DE TRABALHO"/>
    <x v="0"/>
  </r>
  <r>
    <s v="SEJUD"/>
    <s v="1º GRAU"/>
    <s v="CONTRATO DE MOVIMENTAÇÃO DOCUMENTAL"/>
    <x v="101"/>
    <s v="Contrato"/>
    <n v="1"/>
    <s v="CUSTEIO/MANUTENÇÃO"/>
    <n v="2030"/>
    <n v="3660000"/>
    <s v="NECESSIDADE DE INCREMENTO DA FORÇA DE TRABALHO"/>
    <x v="0"/>
  </r>
  <r>
    <s v="SEJUD"/>
    <s v="2º GRAU"/>
    <s v="CONTRATO DE MOVIMENTAÇÃO DOCUMENTAL"/>
    <x v="101"/>
    <s v="Contrato"/>
    <n v="1"/>
    <s v="CUSTEIO/MANUTENÇÃO"/>
    <n v="2031"/>
    <n v="3396000"/>
    <s v="NECESSIDADE DE INCREMENTO DA FORÇA DE TRABALHO"/>
    <x v="0"/>
  </r>
  <r>
    <s v="SEJUD"/>
    <s v="ADMINISTRATIVO"/>
    <s v="CONTRATO DE MANUTENÇÃO EM MÁQUINAS"/>
    <x v="102"/>
    <s v="Contrato"/>
    <n v="1"/>
    <s v="CUSTEIO/MANUTENÇÃO"/>
    <n v="2000"/>
    <n v="9000"/>
    <s v="MANUTENÇÃO DE MÁQUINAS COM FORNECIMENTO DE INSUMOS"/>
    <x v="1"/>
  </r>
  <r>
    <s v="SEJUD"/>
    <s v="1º GRAU"/>
    <s v="CONTRATO DE MANUTENÇÃO EM MÁQUINAS"/>
    <x v="102"/>
    <s v="Contrato"/>
    <n v="1"/>
    <s v="CUSTEIO/MANUTENÇÃO"/>
    <n v="2030"/>
    <n v="61000"/>
    <s v="MANUTENÇÃO DE MÁQUINAS COM FORNECIMENTO DE INSUMOS"/>
    <x v="1"/>
  </r>
  <r>
    <s v="SEJUD"/>
    <s v="2º GRAU"/>
    <s v="CONTRATO DE MANUTENÇÃO EM MÁQUINAS"/>
    <x v="102"/>
    <s v="Contrato"/>
    <n v="1"/>
    <s v="CUSTEIO/MANUTENÇÃO"/>
    <n v="2031"/>
    <n v="17000"/>
    <s v="MANUTENÇÃO DE MÁQUINAS COM FORNECIMENTO DE INSUMOS"/>
    <x v="1"/>
  </r>
  <r>
    <s v="SEJUD"/>
    <s v="2º GRAU"/>
    <s v="CONTRATO DE GRAVAÇÃO E TRANSCRIÇÃO"/>
    <x v="103"/>
    <s v="Contrato"/>
    <n v="1"/>
    <s v="CUSTEIO/MANUTENÇÃO"/>
    <n v="2031"/>
    <n v="333000"/>
    <s v="NECESSIDADE DE INCREMENTO DA FORÇA DE TRABALHO"/>
    <x v="0"/>
  </r>
  <r>
    <s v="SEJUD"/>
    <s v="ADMINISTRATIVO"/>
    <s v="AQUISIÇÃO DE FERRAMENTA DE PESQUISA JURÍDICA"/>
    <x v="104"/>
    <s v="Contrato"/>
    <n v="1"/>
    <s v="CUSTEIO/MANUTENÇÃO"/>
    <n v="2000"/>
    <n v="300000"/>
    <s v="APOIO A SERVIDORES E MAGISTRADOS"/>
    <x v="0"/>
  </r>
  <r>
    <s v="SEJUD"/>
    <s v="1º GRAU"/>
    <s v="CONTRATAÇÃO DE PERITOS"/>
    <x v="105"/>
    <s v="Contrato"/>
    <n v="1"/>
    <s v="Garantia dos Direitos Fundamentais"/>
    <n v="5351"/>
    <n v="1500000"/>
    <s v="AMPLIAÇÃO DO APOIO À JUSTIÇA"/>
    <x v="0"/>
  </r>
  <r>
    <s v="SEJUD"/>
    <s v="ADMINISTRATIVO"/>
    <s v="CONTRATO DE DIGITALIZAÇÃO"/>
    <x v="106"/>
    <s v="Contrato"/>
    <n v="1"/>
    <s v="CUSTEIO/MANUTENÇÃO"/>
    <n v="2000"/>
    <n v="120000"/>
    <s v="DIGITALIZAÇÃO E MIGRAÇÃO DE PROCESSOS PARA O PJE"/>
    <x v="0"/>
  </r>
  <r>
    <s v="SEJUD"/>
    <s v="1º GRAU"/>
    <s v="CONTRATO DE DIGITALIZAÇÃO"/>
    <x v="106"/>
    <s v="Contrato"/>
    <n v="1"/>
    <s v="Agilidade e Produtividade na Prestação Jurisdicional"/>
    <n v="5046"/>
    <n v="840000"/>
    <s v="DIGITALIZAÇÃO E MIGRAÇÃO DE PROCESSOS PARA O PJE"/>
    <x v="0"/>
  </r>
  <r>
    <s v="SEJUD"/>
    <s v="2º GRAU"/>
    <s v="CONTRATO DE DIGITALIZAÇÃO"/>
    <x v="106"/>
    <s v="Contrato"/>
    <n v="1"/>
    <s v="CUSTEIO/MANUTENÇÃO"/>
    <n v="2031"/>
    <n v="240000"/>
    <s v="DIGITALIZAÇÃO E MIGRAÇÃO DE PROCESSOS PARA O PJE"/>
    <x v="0"/>
  </r>
  <r>
    <s v="SGP"/>
    <s v="ADMINISTRATIVO"/>
    <s v="CLIPAGEM"/>
    <x v="107"/>
    <s v="Contrato"/>
    <n v="1"/>
    <s v="CUSTEIO/MANUTENÇÃO"/>
    <n v="2000"/>
    <n v="30000"/>
    <s v="O SERVIÇO DE CLIPPING DE NOTÍCIAS É FUNDAMENTAL PARA AMPLIAR O ALCANCE E MEDIR A REPERCUSSÃO DAS ATIVIDADES DIÁRIAS DESENVOLVIDAS PELA ASCOM, PRINCIPALMENTE NO QUE SE REFERE AO ACOMPANHAMENTO DA DIVULGAÇÃO NOS VEÍCULOS DE IMPRENSA DOS ASSUNTOS RELACIONADOS À ATUAÇÃO DA JUSTIÇA ESTADUAL."/>
    <x v="0"/>
  </r>
  <r>
    <s v="SGP"/>
    <s v="ADMINISTRATIVO"/>
    <s v="ECAD"/>
    <x v="108"/>
    <s v="Contrato"/>
    <n v="1"/>
    <s v="CUSTEIO/MANUTENÇÃO"/>
    <n v="2000"/>
    <n v="5300"/>
    <s v="PARA UMA PROGRAMAÇÃO MAIS ATRATIVA NA RÁDIO WEB, REGULARIZADA PELA RESOLUÇÃO 01/2022 É NECESSÁRIO O ECAD ATIVO"/>
    <x v="1"/>
  </r>
  <r>
    <s v="SGP"/>
    <s v="ADMINISTRATIVO"/>
    <s v="PROPAGANDA E PUBLICIDADE INSTITUCIONAL"/>
    <x v="109"/>
    <s v="Contrato"/>
    <n v="1"/>
    <s v="Fortalecimento da Relação Institucional do Poder Judiciário com a Sociedade"/>
    <n v="2050"/>
    <n v="1000000"/>
    <s v="PROPAGANDA E PUBLICIDADE FAZ PARTE DO PLANEJAMENTO ESTRATÉGICO DESTA CORTE, DEVENDO SER REALIZADA PELO MENOS, 01 (UMA) AÇÃO INSTITUCIONAL UTILIZANDO PLATAFORMAS DIVERSIFICADAS. DESSA FORMA É NECESSÁRIO QUE O TJ TENHA UM CONTRATO ATIVO COM AGÊNCIA(S) DE PUBLICIDADE"/>
    <x v="0"/>
  </r>
  <r>
    <s v="SGP"/>
    <s v="ADMINISTRATIVO"/>
    <s v="SERVIÇO DE APOIO TÉCNICO"/>
    <x v="110"/>
    <s v="Contrato"/>
    <n v="1"/>
    <s v="Fortalecimento da Relação Institucional do Poder Judiciário com a Sociedade"/>
    <n v="5056"/>
    <n v="1150000"/>
    <s v="PARA O FUNCIONAMENTO  DA TV JUSTIÇA E RÁDIO WEB, É DE EXTREMA NECESSIDADE A CONTRATAÇÃO DE EMPRESA PARA APOIO TÉCNICO NA ÁREA DE COMUNICAÇÃO"/>
    <x v="0"/>
  </r>
  <r>
    <s v="SGP"/>
    <s v="ADMINISTRATIVO"/>
    <s v="CONTRATAÇÃO DE SOLUÇÃO PARA PORTAL"/>
    <x v="111"/>
    <s v="Contrato"/>
    <n v="1"/>
    <s v="CUSTEIO/MANUTENÇÃO"/>
    <n v="2000"/>
    <n v="8400"/>
    <s v="A FERRAMENTA GARANTIRÁ O PLENO ACESSO DE PESSOAS COM DEFICIÊNCIA ÀS INFORMAÇÕES PUBLICADAS PELO PODER JUDICIÁRIO DA BAHIA - TANTO NO PORTAL, DE ACESSO ABERTO AO PÚBLICO, COMO NA INTRANET, DE ACESSO EXCLUSIVO DOS SERVIDORES. "/>
    <x v="0"/>
  </r>
  <r>
    <s v="SGP"/>
    <s v="ADMINISTRATIVO"/>
    <s v="CONTRATAÇÃO INTERPRETE DE LIBRAS"/>
    <x v="112"/>
    <s v="Contrato"/>
    <n v="1"/>
    <s v="CUSTEIO/MANUTENÇÃO"/>
    <n v="2000"/>
    <n v="105000"/>
    <s v="É DEVER LEGAL DO PODER PÚBLICO GARANTIR ÀS PESSOAS SURDAS OU COM DEFICIÊNCIA AUDITIVA O SEU EFETIVO E AMPLO ATENDIMENTO, POR MEIO DO USO E DA DIFUSÃO DA LIBRAS E DA TRADUÇÃO E DA INTERPRETAÇÃO DE LIBRAS - LÍNGUA PORTUGUESA. (DECRETO Nº 9.656, DE 27 DE DEZEMBRO DE 2018); A COMUNICAÇÃO PERMITE A CONSOLIDAÇÃO DA IDENTIDADE SURDA COMO UM MOVIMENTO POLÍTICO, SOCIAL E HISTÓRICO, SEM DISCRIMINAÇÃO E PRECONCEITO."/>
    <x v="1"/>
  </r>
  <r>
    <s v="SGP"/>
    <s v="ADMINISTRATIVO"/>
    <s v="TRANSMISSÃO POR STREAMING"/>
    <x v="113"/>
    <s v="Contrato"/>
    <n v="1"/>
    <s v="Fortalecimento da Relação Institucional do Poder Judiciário com a Sociedade"/>
    <n v="5062"/>
    <n v="357000"/>
    <s v="O SERVIÇO DE TRANSMISSÃO DOS EVENTOS POR STREAMING É FUNDAMENTAL, PRINCIPALMENTE NO QUE SE REFERE ÀS MEDIDAS CAPAZES DE GARANTIR A ACESSIBILIDADE DA TRANSMISSÃO, EM TEMPO REAL, DE TODOS OS EVENTOS E SOLENIDADES REALIZADAS PELO PODER JUDICIÁRIO DO ESTADO DA BAHIA, TENDO COMO REFERÊNCIA A FORMA ATUAL DE REALIZAÇÃO DE EVENTOS EM TODO MUNDO, COMO FORMA DE ASSEGURAR O DISTANCIAMENTO SOCIAL NECESSÁRIO DURANTE O PERÍODO DE PANDEMIA. "/>
    <x v="1"/>
  </r>
  <r>
    <s v="SGP"/>
    <s v="ADMINISTRATIVO"/>
    <s v="BANCO DE IMAGENS"/>
    <x v="114"/>
    <s v="Contrato"/>
    <n v="1"/>
    <s v="Fortalecimento da Relação Institucional do Poder Judiciário com a Sociedade"/>
    <n v="2050"/>
    <n v="14300"/>
    <s v="NECESSIDADE DO OBJETO PARA ATENDER AS DEMANDAS DAS CAMPANHAS PUBLICITÁRIAS."/>
    <x v="1"/>
  </r>
  <r>
    <s v="SGP"/>
    <s v="ADMINISTRATIVO"/>
    <s v="FORNECIMENTO DE MATERIAIS/SERVIÇOS PARA EVENTOS"/>
    <x v="115"/>
    <s v="Contrato"/>
    <n v="1"/>
    <s v="CUSTEIO/MANUTENÇÃO"/>
    <n v="2000"/>
    <n v="500000"/>
    <s v="NECESSIDADE DE ATENDIMENTO AS SOLICITAÇÕES DE EVENTOS DEMANDADAS PELA PRESIDÊNCIA DO TJ-BA "/>
    <x v="0"/>
  </r>
  <r>
    <s v="SGP"/>
    <s v="1º GRAU"/>
    <s v="FORNECIMENTO DE MATERIAIS/SERVIÇOS PARA EVENTOS"/>
    <x v="115"/>
    <s v="Contrato"/>
    <n v="1"/>
    <s v="CUSTEIO/MANUTENÇÃO"/>
    <n v="2030"/>
    <n v="300000"/>
    <s v="NECESSIDADE DE ATENDIMENTO AS SOLICITAÇÕES DE EVENTOS DEMANDADAS PELA PRESIDÊNCIA DO TJ-BA "/>
    <x v="1"/>
  </r>
  <r>
    <s v="SGP"/>
    <s v="2º GRAU"/>
    <s v="FORNECIMENTO DE MATERIAIS/SERVIÇOS PARA EVENTOS"/>
    <x v="115"/>
    <s v="Contrato"/>
    <n v="1"/>
    <s v="CUSTEIO/MANUTENÇÃO"/>
    <n v="2031"/>
    <n v="200000"/>
    <s v="NECESSIDADE DE ATENDIMENTO AS SOLICITAÇÕES DE EVENTOS DEMANDADAS PELA PRESIDÊNCIA DO TJ-BA "/>
    <x v="1"/>
  </r>
  <r>
    <s v="SGP"/>
    <s v="ADMINISTRATIVO"/>
    <s v="CONTRATO PARA AQUISIÇÃO DE PASSAGENS AÉREAS"/>
    <x v="116"/>
    <s v="Contrato"/>
    <n v="1"/>
    <s v="CUSTEIO/MANUTENÇÃO"/>
    <n v="2000"/>
    <n v="400000"/>
    <s v="NECESSIDADE DE FORNECIMENTO DE PASSAGENS AÉREAS PARA SERVIDORES E MAGISTRADOS."/>
    <x v="0"/>
  </r>
  <r>
    <s v="SGP"/>
    <s v="1º GRAU"/>
    <s v="CONTRATO PARA AQUISIÇÃO DE PASSAGENS AÉREAS"/>
    <x v="116"/>
    <s v="Contrato"/>
    <n v="1"/>
    <s v="CUSTEIO/MANUTENÇÃO"/>
    <n v="2030"/>
    <n v="250000"/>
    <s v="NECESSIDADE DE FORNECIMENTO DE PASSAGENS AÉREAS PARA SERVIDORES E MAGISTRADOS."/>
    <x v="1"/>
  </r>
  <r>
    <s v="SGP"/>
    <s v="2º GRAU"/>
    <s v="CONTRATO PARA AQUISIÇÃO DE PASSAGENS AÉREAS"/>
    <x v="116"/>
    <s v="Contrato"/>
    <n v="1"/>
    <s v="CUSTEIO/MANUTENÇÃO"/>
    <n v="2031"/>
    <n v="150000"/>
    <s v="NECESSIDADE DE FORNECIMENTO DE PASSAGENS AÉREAS PARA SERVIDORES E MAGISTRADOS."/>
    <x v="1"/>
  </r>
  <r>
    <s v="SGP"/>
    <s v="ADMINISTRATIVO"/>
    <s v="CONTRATO C28-21-S  DE CONSULTORIA EM GOVERNANÇA CORPORATIVA - LOTE 1"/>
    <x v="117"/>
    <s v="Contrato"/>
    <n v="1"/>
    <s v="Aperfeiçoamento da Gestão Administrativa e da Governança Judiciária"/>
    <n v="5064"/>
    <n v="235000"/>
    <s v="NECESSIDADE DE CONHECIMENTO AMPLO E ESPECIALIZADO EM GOVERNANÇA CORPORATIVA"/>
    <x v="0"/>
  </r>
  <r>
    <s v="SGP"/>
    <s v="ADMINISTRATIVO"/>
    <s v="CONTRATO C29-21-S  DE CONSULTORIA EM GOVERNANÇA CORPORATIVA - LOTE 2"/>
    <x v="117"/>
    <s v="Contrato"/>
    <n v="1"/>
    <s v="Aperfeiçoamento da Gestão Administrativa e da Governança Judiciária"/>
    <n v="5064"/>
    <n v="295000"/>
    <s v="NECESSIDADE DE CONHECIMENTO AMPLO E ESPECIALIZADO EM GOVERNANÇA CORPORATIVA"/>
    <x v="0"/>
  </r>
  <r>
    <s v="UNICORP"/>
    <s v="ADMINISTRATIVO"/>
    <s v="CONTRATAÇÃO DE PESSOA FÍSICA E JURÍDICA"/>
    <x v="118"/>
    <s v="Unidades"/>
    <n v="50"/>
    <s v="Aperfeiçoamento da Gestão de Pessoas"/>
    <n v="3538"/>
    <n v="400000"/>
    <s v="CONTRATAÇÃO DE SERVIÇOS PARA REALIZAÇÃO DE EVENTOS DE CAPACITAÇÃO PARA MAGISTRADOS E SERVIDORES DO TJBA"/>
    <x v="1"/>
  </r>
  <r>
    <s v="UNICORP"/>
    <s v="1º GRAU"/>
    <s v="CONTRATAÇÃO DE PESSOA FÍSICA E JURÍDICA"/>
    <x v="118"/>
    <s v="Unidades"/>
    <n v="110"/>
    <s v="Aperfeiçoamento da Gestão de Pessoas"/>
    <n v="5438"/>
    <n v="1200000"/>
    <s v="CONTRATAÇÃO DE SERVIÇOS PARA REALIZAÇÃO DE EVENTOS DE CAPACITAÇÃO PARA MAGISTRADOS E SERVIDORES DO TJBA"/>
    <x v="1"/>
  </r>
  <r>
    <s v="UNICORP"/>
    <s v="2º GRAU"/>
    <s v="CONTRATAÇÃO DE PESSOA FÍSICA E JURÍDICA"/>
    <x v="118"/>
    <s v="Unidades"/>
    <n v="25"/>
    <s v="Aperfeiçoamento da Gestão de Pessoas"/>
    <n v="5439"/>
    <n v="400000"/>
    <s v="CONTRATAÇÃO DE SERVIÇOS PARA REALIZAÇÃO DE EVENTOS DE CAPACITAÇÃO PARA MAGISTRADOS E SERVIDORES DO TJBA"/>
    <x v="1"/>
  </r>
  <r>
    <s v="DAS"/>
    <s v="ADMINISTRATIVO"/>
    <s v="CONTRATO DE PRESTAÇÃO DE SERVIÇOS DE TÉCNICO EM ENFERMAGEM"/>
    <x v="119"/>
    <s v="Contrato"/>
    <n v="1"/>
    <s v="CUSTEIO/MANUTENÇÃO"/>
    <n v="2000"/>
    <n v="388107"/>
    <s v="APOIO AOS ENFERMEIROS E MÉDICOS QUE ATUAM NAS UNIDADES DO PRONTO-ATENDIMENTO NO FÓRUM RUY BARBOSA, PRÉDIO PRINCIPAL TJ E CENTRO DE MATERAIS E ESTERILIZAÇÃO"/>
    <x v="0"/>
  </r>
  <r>
    <s v="DAS"/>
    <s v="ADMINISTRATIVO"/>
    <s v="CONTRATO DE PRESTAÇÃO DE SERVIÇOS DE AUXILIARES E TÉCNICOS EM SAÚDE BUCAL."/>
    <x v="120"/>
    <s v="Contrato"/>
    <n v="1"/>
    <s v="CUSTEIO/MANUTENÇÃO"/>
    <n v="2000"/>
    <n v="418510"/>
    <s v="SERVIÇO DE PRESTAÇÃO CONTINUADA NAS UNIDADES DO CENTRO ODONTOLÓGICO."/>
    <x v="1"/>
  </r>
  <r>
    <s v="DAS"/>
    <s v="ADMINISTRATIVO"/>
    <s v="CONTRATO DE  ABASTECIMENTO DE OXIGÊNIO E DE AR COMPRIMIDO MEDICINAL"/>
    <x v="121"/>
    <s v="Contrato"/>
    <n v="1"/>
    <s v="CUSTEIO/MANUTENÇÃO"/>
    <n v="2000"/>
    <n v="13000"/>
    <s v="NECESSIDADE DE PRESTAÇÃO DE SERVIÇO PARA SUPORTE VENTILATÓRIO E ATENDIMENTO À PACIENTES."/>
    <x v="0"/>
  </r>
  <r>
    <s v="DAS"/>
    <s v="ADMINISTRATIVO"/>
    <s v="CONTRATO PARA  COLETA, TRANSPORTE E TRATAMENTO DE RESÍDUOS DOS SERVIÇOS DE SAÚDE – LIXO HOSPITALAR"/>
    <x v="122"/>
    <s v="Contrato"/>
    <n v="1"/>
    <s v="CUSTEIO/MANUTENÇÃO"/>
    <n v="2000"/>
    <n v="2000"/>
    <s v="NECESSIDADE DE COLETA DE RESÍDUOS QUE PRECISAM DE TRATAMENTO ESPECIAL."/>
    <x v="0"/>
  </r>
  <r>
    <s v="DAS"/>
    <s v="ADMINISTRATIVO"/>
    <s v="CONSULTORIA EM SEGURANÇA DO TRABALHO"/>
    <x v="123"/>
    <s v="Unidades"/>
    <n v="6"/>
    <s v="CUSTEIO/MANUTENÇÃO"/>
    <n v="2000"/>
    <n v="301592"/>
    <s v="PARA O LANÇAMENTO DO EVENTO S-2240 DO E-SOCIAL E DO PLANO ESTRATÉGICO DO PJBA."/>
    <x v="0"/>
  </r>
  <r>
    <s v="DAS"/>
    <s v="ADMINISTRATIVO"/>
    <s v="MANUTENÇÃO DE PREVENTIVA E CORRETIVA EM EQUIPAMENTOS ODONTOLÓGICOS, MÉDICOS E FISIOTERÁPICOS"/>
    <x v="124"/>
    <s v="Contrato"/>
    <n v="1"/>
    <s v="CUSTEIO/MANUTENÇÃO"/>
    <n v="2000"/>
    <n v="379048"/>
    <s v="PROLONGAR A DURABILIDADE DOS EQUIPAMENTOS MÉDICOS, FISIOTERÁPICOS E ODONTOLÓGICOS A SER GARANTIDA PELA MANUTENÇÃO PREVENTIVA E CORRETIVA DOS MESMOS, PROLONGANDO SUA  VIDA ÚTIL DESTES."/>
    <x v="1"/>
  </r>
  <r>
    <s v="DAS"/>
    <s v="ADMINISTRATIVO"/>
    <s v="LOCAÇÃO DE AMBULÂNCIAS TIPO UTI MÓVEL"/>
    <x v="125"/>
    <s v="Contrato"/>
    <n v="1"/>
    <s v="CUSTEIO/MANUTENÇÃO"/>
    <n v="2000"/>
    <n v="162500"/>
    <s v="CONTRATAÇÃO DE EMPRESA ESPECIALIZADA EM SERVIÇOS DE LOCAÇÃO DE AMBULÂNCIAS TIPO UTI MÓVEL – UNIDADE DE SUPORTE AVANÇADO, COM EQUIPE COMPLETA DE MÉDICO, ENFERMEIRO E MOTORISTA SOCORRISTA, PARA ATUAR NOS EVENTOS DO PJBA."/>
    <x v="1"/>
  </r>
  <r>
    <s v="DAS"/>
    <s v="1º GRAU"/>
    <s v="EXAMES DE INVESTIGAÇÃO DE PATERNIDADE E VÍNCULO GENÉTICO – DNA"/>
    <x v="126"/>
    <s v="Contrato"/>
    <n v="1"/>
    <s v="Garantia dos Direitos Fundamentais"/>
    <n v="5045"/>
    <n v="524965"/>
    <s v="AMPLIAÇÃO DO SERVIÇO DE APOIO À JUSTIÇA."/>
    <x v="0"/>
  </r>
  <r>
    <s v="DSP"/>
    <s v="ADMINISTRATIVO"/>
    <s v="MATERIAL DE EXPEDIENTE / ESCRITÓRIO"/>
    <x v="127"/>
    <s v="Resmas"/>
    <n v="20000"/>
    <s v="CUSTEIO/MANUTENÇÃO"/>
    <n v="2000"/>
    <n v="84780"/>
    <s v="AQUISIÇÃO DE MATERIAIS VISANDO O RESSUPRIMENTO P/ ATENDER ÀS DIVERSAS UNIDADES JUDICIAIS E ADMINISTRATIVAS "/>
    <x v="0"/>
  </r>
  <r>
    <s v="DSP"/>
    <s v="1º GRAU"/>
    <s v="MATERIAL DE EXPEDIENTE / ESCRITÓRIO"/>
    <x v="127"/>
    <s v="Resmas"/>
    <n v="20000"/>
    <s v="CUSTEIO/MANUTENÇÃO"/>
    <n v="2030"/>
    <n v="169560"/>
    <s v="AQUISIÇÃO DE MATERIAIS VISANDO O RESSUPRIMENTO P/ ATENDER ÀS DIVERSAS UNIDADES JUDICIAIS E ADMINISTRATIVAS "/>
    <x v="0"/>
  </r>
  <r>
    <s v="DSP"/>
    <s v="2º GRAU"/>
    <s v="MATERIAL DE EXPEDIENTE / ESCRITÓRIO"/>
    <x v="127"/>
    <s v="Resmas"/>
    <n v="20000"/>
    <s v="CUSTEIO/MANUTENÇÃO"/>
    <n v="2031"/>
    <n v="28260"/>
    <s v="AQUISIÇÃO DE MATERIAIS VISANDO O RESSUPRIMENTO P/ ATENDER ÀS DIVERSAS UNIDADES JUDICIAIS E ADMINISTRATIVAS "/>
    <x v="0"/>
  </r>
  <r>
    <s v="DSP"/>
    <s v="ADMINISTRATIVO"/>
    <s v="MATERIAL DE EXPEDIENTE / ESCRITÓRIO"/>
    <x v="128"/>
    <s v="Pacotes"/>
    <n v="20000"/>
    <s v="CUSTEIO/MANUTENÇÃO"/>
    <n v="2000"/>
    <n v="17898"/>
    <s v="AQUISIÇÃO DE MATERIAIS VISANDO O RESSUPRIMENTO P/ ATENDER ÀS DIVERSAS UNIDADES JUDICIAIS E ADMINISTRATIVAS "/>
    <x v="1"/>
  </r>
  <r>
    <s v="DSP"/>
    <s v="1º GRAU"/>
    <s v="MATERIAL DE EXPEDIENTE / ESCRITÓRIO"/>
    <x v="128"/>
    <s v="Pacotes"/>
    <n v="20000"/>
    <s v="CUSTEIO/MANUTENÇÃO"/>
    <n v="2030"/>
    <n v="35796"/>
    <s v="AQUISIÇÃO DE MATERIAIS VISANDO O RESSUPRIMENTO P/ ATENDER ÀS DIVERSAS UNIDADES JUDICIAIS E ADMINISTRATIVAS "/>
    <x v="1"/>
  </r>
  <r>
    <s v="DSP"/>
    <s v="2º GRAU"/>
    <s v="MATERIAL DE EXPEDIENTE / ESCRITÓRIO"/>
    <x v="128"/>
    <s v="Pacotes"/>
    <n v="20000"/>
    <s v="CUSTEIO/MANUTENÇÃO"/>
    <n v="2031"/>
    <n v="5966"/>
    <s v="AQUISIÇÃO DE MATERIAIS VISANDO O RESSUPRIMENTO P/ ATENDER ÀS DIVERSAS UNIDADES JUDICIAIS E ADMINISTRATIVAS "/>
    <x v="1"/>
  </r>
  <r>
    <s v="DSP"/>
    <s v="ADMINISTRATIVO"/>
    <s v="MATERIAL DE EXPEDIENTE / ESCRITÓRIO"/>
    <x v="129"/>
    <s v="Caixas"/>
    <n v="50000"/>
    <s v="CUSTEIO/MANUTENÇÃO"/>
    <n v="2000"/>
    <n v="40572"/>
    <s v="AQUISIÇÃO DE MATERIAIS VISANDO O RESSUPRIMENTO P/ ATENDER ÀS DIVERSAS UNIDADES JUDICIAIS E ADMINISTRATIVAS "/>
    <x v="1"/>
  </r>
  <r>
    <s v="DSP"/>
    <s v="1º GRAU"/>
    <s v="MATERIAL DE EXPEDIENTE / ESCRITÓRIO"/>
    <x v="129"/>
    <s v="Caixas"/>
    <n v="50000"/>
    <s v="CUSTEIO/MANUTENÇÃO"/>
    <n v="2030"/>
    <n v="80550"/>
    <s v="AQUISIÇÃO DE MATERIAIS VISANDO O RESSUPRIMENTO P/ ATENDER ÀS DIVERSAS UNIDADES JUDICIAIS E ADMINISTRATIVAS "/>
    <x v="1"/>
  </r>
  <r>
    <s v="DSP"/>
    <s v="2º GRAU"/>
    <s v="MATERIAL DE EXPEDIENTE / ESCRITÓRIO"/>
    <x v="129"/>
    <s v="Caixas"/>
    <n v="50000"/>
    <s v="CUSTEIO/MANUTENÇÃO"/>
    <n v="2031"/>
    <n v="13128"/>
    <s v="AQUISIÇÃO DE MATERIAIS VISANDO O RESSUPRIMENTO P/ ATENDER ÀS DIVERSAS UNIDADES JUDICIAIS E ADMINISTRATIVAS "/>
    <x v="1"/>
  </r>
  <r>
    <s v="DSP"/>
    <s v="ADMINISTRATIVO"/>
    <s v="MATERIAL DE EXPEDIENTE / ESCRITÓRIO"/>
    <x v="130"/>
    <s v="Pacotes"/>
    <n v="300"/>
    <s v="CUSTEIO/MANUTENÇÃO"/>
    <n v="2000"/>
    <n v="2270.6999999999998"/>
    <s v="AQUISIÇÃO DE MATERIAIS VISANDO O RESSUPRIMENTO P/ ATENDER ÀS DIVERSAS UNIDADES JUDICIAIS E ADMINISTRATIVAS "/>
    <x v="2"/>
  </r>
  <r>
    <s v="DSP"/>
    <s v="1º GRAU"/>
    <s v="MATERIAL DE EXPEDIENTE / ESCRITÓRIO"/>
    <x v="130"/>
    <s v="Pacotes"/>
    <n v="300"/>
    <s v="CUSTEIO/MANUTENÇÃO"/>
    <n v="2030"/>
    <n v="4541.3999999999996"/>
    <s v="AQUISIÇÃO DE MATERIAIS VISANDO O RESSUPRIMENTO P/ ATENDER ÀS DIVERSAS UNIDADES JUDICIAIS E ADMINISTRATIVAS "/>
    <x v="2"/>
  </r>
  <r>
    <s v="DSP"/>
    <s v="2º GRAU"/>
    <s v="MATERIAL DE EXPEDIENTE / ESCRITÓRIO"/>
    <x v="130"/>
    <s v="Pacotes"/>
    <n v="300"/>
    <s v="CUSTEIO/MANUTENÇÃO"/>
    <n v="2031"/>
    <n v="756.9"/>
    <s v="AQUISIÇÃO DE MATERIAIS VISANDO O RESSUPRIMENTO P/ ATENDER ÀS DIVERSAS UNIDADES JUDICIAIS E ADMINISTRATIVAS "/>
    <x v="2"/>
  </r>
  <r>
    <s v="DSP"/>
    <s v="ADMINISTRATIVO"/>
    <s v="MATERIAL DE EXPEDIENTE / ESCRITÓRIO"/>
    <x v="131"/>
    <s v="Pacotes"/>
    <n v="1250"/>
    <s v="CUSTEIO/MANUTENÇÃO"/>
    <n v="2000"/>
    <n v="2018"/>
    <s v="AQUISIÇÃO DE MATERIAIS VISANDO O RESSUPRIMENTO P/ ATENDER ÀS DIVERSAS UNIDADES JUDICIAIS E ADMINISTRATIVAS "/>
    <x v="2"/>
  </r>
  <r>
    <s v="DSP"/>
    <s v="1º GRAU"/>
    <s v="MATERIAL DE EXPEDIENTE / ESCRITÓRIO"/>
    <x v="131"/>
    <s v="Pacotes"/>
    <n v="1250"/>
    <s v="CUSTEIO/MANUTENÇÃO"/>
    <n v="2030"/>
    <n v="4036.5"/>
    <s v="AQUISIÇÃO DE MATERIAIS VISANDO O RESSUPRIMENTO P/ ATENDER ÀS DIVERSAS UNIDADES JUDICIAIS E ADMINISTRATIVAS "/>
    <x v="2"/>
  </r>
  <r>
    <s v="DSP"/>
    <s v="2º GRAU"/>
    <s v="MATERIAL DE EXPEDIENTE / ESCRITÓRIO"/>
    <x v="131"/>
    <s v="Pacotes"/>
    <n v="1250"/>
    <s v="CUSTEIO/MANUTENÇÃO"/>
    <n v="2031"/>
    <n v="673"/>
    <s v="AQUISIÇÃO DE MATERIAIS VISANDO O RESSUPRIMENTO P/ ATENDER ÀS DIVERSAS UNIDADES JUDICIAIS E ADMINISTRATIVAS "/>
    <x v="2"/>
  </r>
  <r>
    <s v="DSP"/>
    <s v="ADMINISTRATIVO"/>
    <s v="MATERIAL DE EXPEDIENTE / ESCRITÓRIO"/>
    <x v="132"/>
    <s v="Unidades"/>
    <n v="37523"/>
    <s v="CUSTEIO/MANUTENÇÃO"/>
    <n v="2000"/>
    <n v="49475"/>
    <s v="AQUISIÇÃO DE MATERIAIS VISANDO O RESSUPRIMENTO P/ ATENDER ÀS DIVERSAS UNIDADES JUDICIAIS E ADMINISTRATIVAS "/>
    <x v="2"/>
  </r>
  <r>
    <s v="DSP"/>
    <s v="1º GRAU"/>
    <s v="MATERIAL DE EXPEDIENTE / ESCRITÓRIO"/>
    <x v="132"/>
    <s v="Unidades"/>
    <n v="37523"/>
    <s v="CUSTEIO/MANUTENÇÃO"/>
    <n v="2030"/>
    <n v="98950"/>
    <s v="AQUISIÇÃO DE MATERIAIS VISANDO O RESSUPRIMENTO P/ ATENDER ÀS DIVERSAS UNIDADES JUDICIAIS E ADMINISTRATIVAS "/>
    <x v="2"/>
  </r>
  <r>
    <s v="DSP"/>
    <s v="2º GRAU"/>
    <s v="MATERIAL DE EXPEDIENTE / ESCRITÓRIO"/>
    <x v="132"/>
    <s v="Unidades"/>
    <n v="37523"/>
    <s v="CUSTEIO/MANUTENÇÃO"/>
    <n v="2031"/>
    <n v="16491.939999999999"/>
    <s v="AQUISIÇÃO DE MATERIAIS VISANDO O RESSUPRIMENTO P/ ATENDER ÀS DIVERSAS UNIDADES JUDICIAIS E ADMINISTRATIVAS "/>
    <x v="2"/>
  </r>
  <r>
    <s v="DSP"/>
    <s v="ADMINISTRATIVO"/>
    <s v="MATERIAL DE EXPEDIENTE / ESCRITÓRIO"/>
    <x v="133"/>
    <s v="Contrato - ARP"/>
    <n v="1"/>
    <s v="CUSTEIO/MANUTENÇÃO"/>
    <n v="2000"/>
    <n v="346844.65"/>
    <s v="AQUISIÇÃO DE MATERIAIS VISANDO O RESSUPRIMENTO P/ ATENDER ÀS DIVERSAS UNIDADES JUDICIAIS E ADMINISTRATIVAS "/>
    <x v="1"/>
  </r>
  <r>
    <s v="DSP"/>
    <s v="1º GRAU"/>
    <s v="MATERIAL DE EXPEDIENTE / ESCRITÓRIO"/>
    <x v="133"/>
    <s v="Contrato - ARP"/>
    <n v="1"/>
    <s v="CUSTEIO/MANUTENÇÃO"/>
    <n v="2030"/>
    <n v="693689.3"/>
    <s v="AQUISIÇÃO DE MATERIAIS VISANDO O RESSUPRIMENTO P/ ATENDER ÀS DIVERSAS UNIDADES JUDICIAIS E ADMINISTRATIVAS "/>
    <x v="1"/>
  </r>
  <r>
    <s v="DSP"/>
    <s v="2º GRAU"/>
    <s v="MATERIAL DE EXPEDIENTE / ESCRITÓRIO"/>
    <x v="133"/>
    <s v="Contrato - ARP"/>
    <n v="1"/>
    <s v="CUSTEIO/MANUTENÇÃO"/>
    <n v="2031"/>
    <n v="115614.88"/>
    <s v="AQUISIÇÃO DE MATERIAIS VISANDO O RESSUPRIMENTO P/ ATENDER ÀS DIVERSAS UNIDADES JUDICIAIS E ADMINISTRATIVAS "/>
    <x v="1"/>
  </r>
  <r>
    <s v="DSP"/>
    <s v="ADMINISTRATIVO"/>
    <s v="MATERIAL DE EXPEDIENTE / ESCRITÓRIO"/>
    <x v="134"/>
    <s v="Pacotes"/>
    <n v="2200"/>
    <s v="CUSTEIO/MANUTENÇÃO"/>
    <n v="2000"/>
    <n v="6448"/>
    <s v="AQUISIÇÃO DE MATERIAIS VISANDO O RESSUPRIMENTO P/ ATENDER ÀS DIVERSAS UNIDADES JUDICIAIS E ADMINISTRATIVAS "/>
    <x v="1"/>
  </r>
  <r>
    <s v="DSP"/>
    <s v="ADMINISTRATIVO"/>
    <s v="MATERIAL DE EXPEDIENTE / ESCRITÓRIO"/>
    <x v="135"/>
    <s v="Unidades"/>
    <n v="6500"/>
    <s v="CUSTEIO/MANUTENÇÃO"/>
    <n v="2000"/>
    <n v="41543"/>
    <s v="AQUISIÇÃO DE MATERIAIS VISANDO O RESSUPRIMENTO DO ALMOXARIFADO P/ ATENDER ÀS DIVERSAS UNIDADES JUDICIAIS E ADMINISTRATIVAS "/>
    <x v="1"/>
  </r>
  <r>
    <s v="DSP"/>
    <s v="ADMINISTRATIVO"/>
    <s v="MATERIAL DE EXPEDIENTE / ESCRITÓRIO"/>
    <x v="136"/>
    <s v="Unidades"/>
    <n v="20000"/>
    <s v="CUSTEIO/MANUTENÇÃO"/>
    <n v="2000"/>
    <n v="3780"/>
    <s v="AQUISIÇÃO DE MATERIAIS VISANDO O RESSUPRIMENTO P/ ATENDER ÀS DIVERSAS UNIDADES JUDICIAIS E ADMINISTRATIVAS "/>
    <x v="2"/>
  </r>
  <r>
    <s v="DSP"/>
    <s v="1º GRAU"/>
    <s v="MATERIAL DE EXPEDIENTE / ESCRITÓRIO"/>
    <x v="136"/>
    <s v="Unidades"/>
    <n v="20000"/>
    <s v="CUSTEIO/MANUTENÇÃO"/>
    <n v="2030"/>
    <n v="7560"/>
    <s v="AQUISIÇÃO DE MATERIAIS VISANDO O RESSUPRIMENTO P/ ATENDER ÀS DIVERSAS UNIDADES JUDICIAIS E ADMINISTRATIVAS "/>
    <x v="2"/>
  </r>
  <r>
    <s v="DSP"/>
    <s v="2º GRAU"/>
    <s v="MATERIAL DE EXPEDIENTE / ESCRITÓRIO"/>
    <x v="136"/>
    <s v="Unidades"/>
    <n v="20000"/>
    <s v="CUSTEIO/MANUTENÇÃO"/>
    <n v="2031"/>
    <n v="1260"/>
    <s v="AQUISIÇÃO DE MATERIAIS VISANDO O RESSUPRIMENTO P/ ATENDER ÀS DIVERSAS UNIDADES JUDICIAIS E ADMINISTRATIVAS "/>
    <x v="2"/>
  </r>
  <r>
    <s v="DSP"/>
    <s v="ADMINISTRATIVO"/>
    <s v="MATERIAL DE EXPEDIENTE / ESCRITÓRIO"/>
    <x v="137"/>
    <s v="Unidades"/>
    <n v="30000"/>
    <s v="CUSTEIO/MANUTENÇÃO"/>
    <n v="2000"/>
    <n v="4800"/>
    <s v="AQUISIÇÃO DE MATERIAIS VISANDO O RESSUPRIMENTO P/  ATENDER A UNIDADE DO NÚCLEO DE DOCUMENTAÇÃO "/>
    <x v="0"/>
  </r>
  <r>
    <s v="DSP"/>
    <s v="ADMINISTRATIVO"/>
    <s v="MATERIAL DE EXPEDIENTE / ESCRITÓRIO"/>
    <x v="138"/>
    <s v="Unidades"/>
    <n v="15000"/>
    <s v="CUSTEIO/MANUTENÇÃO"/>
    <n v="2000"/>
    <n v="2700"/>
    <s v="AQUISIÇÃO DE MATERIAIS VISANDO O RESSUPRIMENTO P/ ATENDER ÀS DIVERSAS UNIDADES JUDICIAIS E ADMINISTRATIVAS "/>
    <x v="2"/>
  </r>
  <r>
    <s v="DSP"/>
    <s v="1º GRAU"/>
    <s v="MATERIAL DE EXPEDIENTE / ESCRITÓRIO"/>
    <x v="138"/>
    <s v="Unidades"/>
    <n v="15000"/>
    <s v="CUSTEIO/MANUTENÇÃO"/>
    <n v="2030"/>
    <n v="5400"/>
    <s v="AQUISIÇÃO DE MATERIAIS VISANDO O RESSUPRIMENTO P/ ATENDER ÀS DIVERSAS UNIDADES JUDICIAIS E ADMINISTRATIVAS "/>
    <x v="2"/>
  </r>
  <r>
    <s v="DSP"/>
    <s v="2º GRAU"/>
    <s v="MATERIAL DE EXPEDIENTE / ESCRITÓRIO"/>
    <x v="138"/>
    <s v="Unidades"/>
    <n v="15000"/>
    <s v="CUSTEIO/MANUTENÇÃO"/>
    <n v="2031"/>
    <n v="900"/>
    <s v="AQUISIÇÃO DE MATERIAIS VISANDO O RESSUPRIMENTO P/ ATENDER ÀS DIVERSAS UNIDADES JUDICIAIS E ADMINISTRATIVAS "/>
    <x v="2"/>
  </r>
  <r>
    <s v="DSP"/>
    <s v="ADMINISTRATIVO"/>
    <s v="MATERIAL DE EXPEDIENTE / ESCRITÓRIO"/>
    <x v="139"/>
    <s v="Unidades"/>
    <n v="450"/>
    <s v="CUSTEIO/MANUTENÇÃO"/>
    <n v="2000"/>
    <n v="3630"/>
    <s v="AQUISIÇÃO DE MATERIAIS VISANDO O RESSUPRIMENTO P/ ATENDER ÀS DIVERSAS UNIDADES JUDICIAIS E ADMINISTRATIVAS "/>
    <x v="2"/>
  </r>
  <r>
    <s v="DSP"/>
    <s v="1º GRAU"/>
    <s v="MATERIAL DE EXPEDIENTE / ESCRITÓRIO"/>
    <x v="139"/>
    <s v="Unidades"/>
    <n v="450"/>
    <s v="CUSTEIO/MANUTENÇÃO"/>
    <n v="2030"/>
    <n v="7260"/>
    <s v="AQUISIÇÃO DE MATERIAIS VISANDO O RESSUPRIMENTO P/ ATENDER ÀS DIVERSAS UNIDADES JUDICIAIS E ADMINISTRATIVAS "/>
    <x v="2"/>
  </r>
  <r>
    <s v="DSP"/>
    <s v="2º GRAU"/>
    <s v="MATERIAL DE EXPEDIENTE / ESCRITÓRIO"/>
    <x v="139"/>
    <s v="Unidades"/>
    <n v="450"/>
    <s v="CUSTEIO/MANUTENÇÃO"/>
    <n v="2031"/>
    <n v="1210"/>
    <s v="AQUISIÇÃO DE MATERIAIS VISANDO O RESSUPRIMENTO P/ ATENDER ÀS DIVERSAS UNIDADES JUDICIAIS E ADMINISTRATIVAS "/>
    <x v="2"/>
  </r>
  <r>
    <s v="DSP"/>
    <s v="ADMINISTRATIVO"/>
    <s v="MATERIAL DE EXPEDIENTE / ESCRITÓRIO"/>
    <x v="140"/>
    <s v="Unidades"/>
    <n v="60"/>
    <s v="CUSTEIO/MANUTENÇÃO"/>
    <n v="2000"/>
    <n v="2752.8"/>
    <s v="AQUISIÇÃO DE MATERIAIS VISANDO O RESSUPRIMENTO P/ ATENDER ÀS DIVERSAS UNIDADES JUDICIAIS E ADMINISTRATIVAS "/>
    <x v="1"/>
  </r>
  <r>
    <s v="DSP"/>
    <s v="1º GRAU"/>
    <s v="MATERIAL DE EXPEDIENTE / ESCRITÓRIO"/>
    <x v="140"/>
    <s v="Unidades"/>
    <n v="60"/>
    <s v="CUSTEIO/MANUTENÇÃO"/>
    <n v="2030"/>
    <n v="4129.2"/>
    <s v="AQUISIÇÃO DE MATERIAIS VISANDO O RESSUPRIMENTO P/ ATENDER ÀS DIVERSAS UNIDADES JUDICIAIS E ADMINISTRATIVAS "/>
    <x v="1"/>
  </r>
  <r>
    <s v="DSP"/>
    <s v="ADMINISTRATIVO"/>
    <s v="MATERIAL ESPECÍFICO"/>
    <x v="141"/>
    <s v="Unidades"/>
    <n v="300"/>
    <s v="CUSTEIO/MANUTENÇÃO"/>
    <n v="2000"/>
    <n v="8283.2999999999993"/>
    <s v="AQUISIÇÃO DE MATERIAIS VISANDO O RESSUPRIMENTO P/ ATENDER ÀS DIVERSAS UNIDADES JUDICIAIS E ADMINISTRATIVAS "/>
    <x v="1"/>
  </r>
  <r>
    <s v="DSP"/>
    <s v="1º GRAU"/>
    <s v="MATERIAL ESPECÍFICO"/>
    <x v="141"/>
    <s v="Unidades"/>
    <n v="300"/>
    <s v="CUSTEIO/MANUTENÇÃO"/>
    <n v="2030"/>
    <n v="16566.599999999999"/>
    <s v="AQUISIÇÃO DE MATERIAIS VISANDO O RESSUPRIMENTO P/ ATENDER ÀS DIVERSAS UNIDADES JUDICIAIS E ADMINISTRATIVAS "/>
    <x v="1"/>
  </r>
  <r>
    <s v="DSP"/>
    <s v="2º GRAU"/>
    <s v="MATERIAL ESPECÍFICO"/>
    <x v="141"/>
    <s v="Unidades"/>
    <n v="300"/>
    <s v="CUSTEIO/MANUTENÇÃO"/>
    <n v="2031"/>
    <n v="2761.1"/>
    <s v="AQUISIÇÃO DE MATERIAIS VISANDO O RESSUPRIMENTO P/ ATENDER ÀS DIVERSAS UNIDADES JUDICIAIS E ADMINISTRATIVAS "/>
    <x v="1"/>
  </r>
  <r>
    <s v="DSP"/>
    <s v="ADMINISTRATIVO"/>
    <s v="MATERIAL DE MANUTENÇÃO"/>
    <x v="142"/>
    <s v="Contrato - ARP"/>
    <n v="1"/>
    <s v="CUSTEIO/MANUTENÇÃO"/>
    <n v="2000"/>
    <n v="45000"/>
    <s v="AQUISIÇÃO DE MATERIAIS VISANDO O RESSUPRIMENTO P/ A COORDENAÇÃO DE MANUTENÇÃO ATENDER ÀS DIVERSAS UNIDADES JUDICIAIS E ADMINISTRATIVAS "/>
    <x v="0"/>
  </r>
  <r>
    <s v="DSP"/>
    <s v="1º GRAU"/>
    <s v="MATERIAL DE MANUTENÇÃO"/>
    <x v="142"/>
    <s v="Contrato - ARP"/>
    <n v="1"/>
    <s v="CUSTEIO/MANUTENÇÃO"/>
    <n v="2030"/>
    <n v="90000"/>
    <s v="AQUISIÇÃO DE MATERIAIS VISANDO O RESSUPRIMENTO P/ A COORDENAÇÃO DE MANUTENÇÃO ATENDER ÀS DIVERSAS UNIDADES JUDICIAIS E ADMINISTRATIVAS "/>
    <x v="0"/>
  </r>
  <r>
    <s v="DSP"/>
    <s v="2º GRAU"/>
    <s v="MATERIAL DE MANUTENÇÃO"/>
    <x v="142"/>
    <s v="Contrato - ARP"/>
    <n v="1"/>
    <s v="CUSTEIO/MANUTENÇÃO"/>
    <n v="2031"/>
    <n v="15000"/>
    <s v="AQUISIÇÃO DE MATERIAIS VISANDO O RESSUPRIMENTO P/ A COORDENAÇÃO DE MANUTENÇÃO ATENDER ÀS DIVERSAS UNIDADES JUDICIAIS E ADMINISTRATIVAS "/>
    <x v="0"/>
  </r>
  <r>
    <s v="DSP"/>
    <s v="ADMINISTRATIVO"/>
    <s v="MATERIAL DE MANUTENÇÃO"/>
    <x v="143"/>
    <s v="Contrato - ARP"/>
    <n v="1"/>
    <s v="CUSTEIO/MANUTENÇÃO"/>
    <n v="2000"/>
    <n v="30000"/>
    <s v="AQUISIÇÃO DE MATERIAIS VISANDO O RESSUPRIMENTO P/ A COORDENAÇÃO DE MANUTENÇÃO ATENDER ÀS DIVERSAS UNIDADES JUDICIAIS E ADMINISTRATIVAS "/>
    <x v="0"/>
  </r>
  <r>
    <s v="DSP"/>
    <s v="1º GRAU"/>
    <s v="MATERIAL DE MANUTENÇÃO"/>
    <x v="143"/>
    <s v="Contrato - ARP"/>
    <n v="1"/>
    <s v="CUSTEIO/MANUTENÇÃO"/>
    <n v="2030"/>
    <n v="60000"/>
    <s v="AQUISIÇÃO DE MATERIAIS VISANDO O RESSUPRIMENTO P/ A COORDENAÇÃO DE MANUTENÇÃO ATENDER ÀS DIVERSAS UNIDADES JUDICIAIS E ADMINISTRATIVAS "/>
    <x v="0"/>
  </r>
  <r>
    <s v="DSP"/>
    <s v="2º GRAU"/>
    <s v="MATERIAL DE MANUTENÇÃO"/>
    <x v="143"/>
    <s v="Contrato - ARP"/>
    <n v="1"/>
    <s v="CUSTEIO/MANUTENÇÃO"/>
    <n v="2031"/>
    <n v="10000"/>
    <s v="AQUISIÇÃO DE MATERIAIS VISANDO O RESSUPRIMENTO P/ A COORDENAÇÃO DE MANUTENÇÃO ATENDER ÀS DIVERSAS UNIDADES JUDICIAIS E ADMINISTRATIVAS "/>
    <x v="0"/>
  </r>
  <r>
    <s v="DSP"/>
    <s v="ADMINISTRATIVO"/>
    <s v="MATERIAL DE MANUTENÇÃO"/>
    <x v="144"/>
    <s v="Contrato - ARP"/>
    <n v="1"/>
    <s v="CUSTEIO/MANUTENÇÃO"/>
    <n v="2000"/>
    <n v="60000"/>
    <s v="AQUISIÇÃO DE MATERIAIS VISANDO O RESSUPRIMENTO P/ A COORDENAÇÃO DE MANUTENÇÃO ATENDER ÀS DIVERSAS UNIDADES JUDICIAIS E ADMINISTRATIVAS "/>
    <x v="0"/>
  </r>
  <r>
    <s v="DSP"/>
    <s v="1º GRAU"/>
    <s v="MATERIAL DE MANUTENÇÃO"/>
    <x v="144"/>
    <s v="Contrato - ARP"/>
    <n v="1"/>
    <s v="CUSTEIO/MANUTENÇÃO"/>
    <n v="2030"/>
    <n v="120000"/>
    <s v="AQUISIÇÃO DE MATERIAIS VISANDO O RESSUPRIMENTO P/ A COORDENAÇÃO DE MANUTENÇÃO ATENDER ÀS DIVERSAS UNIDADES JUDICIAIS E ADMINISTRATIVAS "/>
    <x v="0"/>
  </r>
  <r>
    <s v="DSP"/>
    <s v="2º GRAU"/>
    <s v="MATERIAL DE MANUTENÇÃO"/>
    <x v="144"/>
    <s v="Contrato - ARP"/>
    <n v="1"/>
    <s v="CUSTEIO/MANUTENÇÃO"/>
    <n v="2031"/>
    <n v="20000"/>
    <s v="AQUISIÇÃO DE MATERIAIS VISANDO O RESSUPRIMENTO P/ A COORDENAÇÃO DE MANUTENÇÃO ATENDER ÀS DIVERSAS UNIDADES JUDICIAIS E ADMINISTRATIVAS "/>
    <x v="0"/>
  </r>
  <r>
    <s v="DSP"/>
    <s v="ADMINISTRATIVO"/>
    <s v="MATERILA ADMINISTRAÇÃO GERAL"/>
    <x v="145"/>
    <s v="Unidades"/>
    <n v="70"/>
    <s v="Fortalecimento da Estratégia Nacional de TIC e de Proteção de Dados"/>
    <n v="5341"/>
    <n v="6321.84"/>
    <s v="AQUISIÇÃO DE MATERIAIS VISANDO O RESSUPRIMENTO P/ A COORDENAÇÃO DE MANUTENÇÃO ATENDER ÀS DIVERSAS UNIDADES JUDICIAIS E ADMINISTRATIVAS "/>
    <x v="0"/>
  </r>
  <r>
    <s v="DSP"/>
    <s v="1º GRAU"/>
    <s v="MATERILA ADMINISTRAÇÃO GERAL"/>
    <x v="145"/>
    <s v="Unidades"/>
    <n v="70"/>
    <s v="Fortalecimento da Estratégia Nacional de TIC e de Proteção de Dados"/>
    <n v="5442"/>
    <n v="12643.68"/>
    <s v="AQUISIÇÃO DE MATERIAIS VISANDO O RESSUPRIMENTO P/ A COORDENAÇÃO DE MANUTENÇÃO ATENDER ÀS DIVERSAS UNIDADES JUDICIAIS E ADMINISTRATIVAS "/>
    <x v="0"/>
  </r>
  <r>
    <s v="DSP"/>
    <s v="2º GRAU"/>
    <s v="MATERILA ADMINISTRAÇÃO GERAL"/>
    <x v="145"/>
    <s v="Unidades"/>
    <n v="70"/>
    <s v="Fortalecimento da Estratégia Nacional de TIC e de Proteção de Dados"/>
    <n v="5443"/>
    <n v="2107.2800000000002"/>
    <s v="AQUISIÇÃO DE MATERIAIS VISANDO O RESSUPRIMENTO P/ A COORDENAÇÃO DE MANUTENÇÃO ATENDER ÀS DIVERSAS UNIDADES JUDICIAIS E ADMINISTRATIVAS "/>
    <x v="0"/>
  </r>
  <r>
    <s v="DSP"/>
    <s v="ADMINISTRATIVO"/>
    <s v="MATERIAL MANUTENÇÃO E CONSERVAÇÇÃO BENS MÓVEIS"/>
    <x v="146"/>
    <s v="Unidades"/>
    <n v="800"/>
    <s v="CUSTEIO/MANUTENÇÃO"/>
    <n v="2000"/>
    <n v="138306"/>
    <s v="AQUISIÇÃO DE MATERIAIS VISANDO O RESSUPRIMENTO DO ALMOXARIFADO "/>
    <x v="1"/>
  </r>
  <r>
    <s v="DSP"/>
    <s v="ADMINISTRATIVO"/>
    <s v="MEDICAMENTOS - "/>
    <x v="147"/>
    <s v="Contrato - ARP"/>
    <n v="1"/>
    <s v="CUSTEIO/MANUTENÇÃO"/>
    <n v="2000"/>
    <n v="10000"/>
    <s v="AQUISIÇÃO DE MATERIAIS VISANDO O RESSUPRIMENTO DA DIRETORIA DE ASSISTÊNCIA À SAÚDE "/>
    <x v="1"/>
  </r>
  <r>
    <s v="DSP"/>
    <s v="ADMINISTRATIVO"/>
    <s v="MATERIAL MÉDICO / ODONTOLÓGICO"/>
    <x v="148"/>
    <s v="Contrato - ARP"/>
    <n v="1"/>
    <s v="CUSTEIO/MANUTENÇÃO"/>
    <n v="2000"/>
    <n v="93000"/>
    <s v="AQUISIÇÃO DE MATERIAIS VISANDO O RESSUPRIMENTO DA DIRETORIA DE ASSISTÊNCIA À SAÚDE "/>
    <x v="1"/>
  </r>
  <r>
    <s v="DSP"/>
    <s v="ADMINISTRATIVO"/>
    <s v="MATERIAL DE LIMPEZA "/>
    <x v="149"/>
    <s v="Pacotes"/>
    <n v="9000"/>
    <s v="CUSTEIO/MANUTENÇÃO"/>
    <n v="2000"/>
    <n v="72066"/>
    <s v="AQUISIÇÃO DE MATERIAIS VISANDO O RESSUPRIMENTO P/ ATENDER ÀS DIVERSAS UNIDADES JUDICIAIS E ADMINISTRATIVAS "/>
    <x v="0"/>
  </r>
  <r>
    <s v="DSP"/>
    <s v="1º GRAU"/>
    <s v="MATERIAL DE LIMPEZA "/>
    <x v="149"/>
    <s v="Pacotes"/>
    <n v="9000"/>
    <s v="CUSTEIO/MANUTENÇÃO"/>
    <n v="2030"/>
    <n v="144132"/>
    <s v="AQUISIÇÃO DE MATERIAIS VISANDO O RESSUPRIMENTO P/ ATENDER ÀS DIVERSAS UNIDADES JUDICIAIS E ADMINISTRATIVAS "/>
    <x v="0"/>
  </r>
  <r>
    <s v="DSP"/>
    <s v="2º GRAU"/>
    <s v="MATERIAL DE LIMPEZA "/>
    <x v="149"/>
    <s v="Pacotes"/>
    <n v="9000"/>
    <s v="CUSTEIO/MANUTENÇÃO"/>
    <n v="2031"/>
    <n v="24022"/>
    <s v="AQUISIÇÃO DE MATERIAIS VISANDO O RESSUPRIMENTO P/ ATENDER ÀS DIVERSAS UNIDADES JUDICIAIS E ADMINISTRATIVAS "/>
    <x v="0"/>
  </r>
  <r>
    <s v="DSP"/>
    <s v="ADMINISTRATIVO"/>
    <s v="MATERIAL DE LIMPEZA "/>
    <x v="150"/>
    <s v="Pacotes"/>
    <n v="250000"/>
    <s v="CUSTEIO/MANUTENÇÃO"/>
    <n v="2000"/>
    <n v="90000"/>
    <s v="AQUISIÇÃO DE MATERIAIS VISANDO O RESSUPRIMENTO P/ ATENDER ÀS DIVERSAS UNIDADES JUDICIAIS E ADMINISTRATIVAS "/>
    <x v="0"/>
  </r>
  <r>
    <s v="DSP"/>
    <s v="1º GRAU"/>
    <s v="MATERIAL DE LIMPEZA "/>
    <x v="150"/>
    <s v="Pacotes"/>
    <n v="250000"/>
    <s v="CUSTEIO/MANUTENÇÃO"/>
    <n v="2030"/>
    <n v="180000"/>
    <s v="AQUISIÇÃO DE MATERIAIS VISANDO O RESSUPRIMENTO P/ ATENDER ÀS DIVERSAS UNIDADES JUDICIAIS E ADMINISTRATIVAS "/>
    <x v="0"/>
  </r>
  <r>
    <s v="DSP"/>
    <s v="2º GRAU"/>
    <s v="MATERIAL DE LIMPEZA "/>
    <x v="150"/>
    <s v="Pacotes"/>
    <n v="250000"/>
    <s v="CUSTEIO/MANUTENÇÃO"/>
    <n v="2031"/>
    <n v="30000"/>
    <s v="AQUISIÇÃO DE MATERIAIS VISANDO O RESSUPRIMENTO P/ ATENDER ÀS DIVERSAS UNIDADES JUDICIAIS E ADMINISTRATIVAS "/>
    <x v="0"/>
  </r>
  <r>
    <s v="DSP"/>
    <s v="ADMINISTRATIVO"/>
    <s v="MATERIAL MANUTENÇÃO E CONSERVAÇÃO DE VEÍCULOS"/>
    <x v="151"/>
    <s v="Unidades"/>
    <n v="200"/>
    <s v="CUSTEIO/MANUTENÇÃO"/>
    <n v="2000"/>
    <n v="122636"/>
    <s v="AQUISIÇÃO DE MATERIAIS VISANDO O RESSUPRIMENTO P/ COORDENAÇÃO DE TRANSPORTE "/>
    <x v="0"/>
  </r>
  <r>
    <s v="DSP"/>
    <s v="ADMINISTRATIVO"/>
    <s v="MATERIAL DE INFORMÁTICA (PROC. DADOS)"/>
    <x v="152"/>
    <s v="Unidades"/>
    <n v="700"/>
    <s v="CUSTEIO/MANUTENÇÃO"/>
    <n v="2000"/>
    <n v="16500"/>
    <s v="AQUISIÇÃO DE MATERIAIS VISANDO O RESSUPRIMENTO P/ ATENDER ÀS DIVERSAS UNIDADES JUDICIAIS E ADMINISTRATIVAS "/>
    <x v="1"/>
  </r>
  <r>
    <s v="DSP"/>
    <s v="1º GRAU"/>
    <s v="MATERIAL DE INFORMÁTICA (PROC. DADOS)"/>
    <x v="152"/>
    <s v="Unidades"/>
    <n v="700"/>
    <s v="CUSTEIO/MANUTENÇÃO"/>
    <n v="2030"/>
    <n v="33300"/>
    <s v="AQUISIÇÃO DE MATERIAIS VISANDO O RESSUPRIMENTO P/ ATENDER ÀS DIVERSAS UNIDADES JUDICIAIS E ADMINISTRATIVAS "/>
    <x v="1"/>
  </r>
  <r>
    <s v="DSP"/>
    <s v="2º GRAU"/>
    <s v="MATERIAL DE INFORMÁTICA (PROC. DADOS)"/>
    <x v="152"/>
    <s v="Unidades"/>
    <n v="700"/>
    <s v="CUSTEIO/MANUTENÇÃO"/>
    <n v="2031"/>
    <n v="5500"/>
    <s v="AQUISIÇÃO DE MATERIAIS VISANDO O RESSUPRIMENTO P/ ATENDER ÀS DIVERSAS UNIDADES JUDICIAIS E ADMINISTRATIVAS "/>
    <x v="1"/>
  </r>
  <r>
    <s v="DSP"/>
    <s v="ADMINISTRATIVO"/>
    <s v="GENÊROS ALIMENTÍCIOS"/>
    <x v="153"/>
    <s v="Kilogramas (Kg)"/>
    <n v="7000"/>
    <s v="CUSTEIO/MANUTENÇÃO"/>
    <n v="2000"/>
    <n v="7665"/>
    <s v="AQUISIÇÃO DE MATERIAIS VISANDO O RESSUPRIMENTO P/ ÀS COPAS DOS PRÉDIOS DA CAPITAL "/>
    <x v="2"/>
  </r>
  <r>
    <s v="DSP"/>
    <s v="1º GRAU"/>
    <s v="GENÊROS ALIMENTÍCIOS"/>
    <x v="153"/>
    <s v="Kilogramas (Kg)"/>
    <n v="7000"/>
    <s v="CUSTEIO/MANUTENÇÃO"/>
    <n v="2030"/>
    <n v="15330"/>
    <s v="AQUISIÇÃO DE MATERIAIS VISANDO O RESSUPRIMENTO P/ ÀS COPAS DOS PRÉDIOS DA CAPITAL "/>
    <x v="2"/>
  </r>
  <r>
    <s v="DSP"/>
    <s v="2º GRAU"/>
    <s v="GENÊROS ALIMENTÍCIOS"/>
    <x v="153"/>
    <s v="Kilogramas (Kg)"/>
    <n v="7000"/>
    <s v="CUSTEIO/MANUTENÇÃO"/>
    <n v="2031"/>
    <n v="2555"/>
    <s v="AQUISIÇÃO DE MATERIAIS VISANDO O RESSUPRIMENTO P/ ÀS COPAS DOS PRÉDIOS DA CAPITAL "/>
    <x v="2"/>
  </r>
  <r>
    <s v="DSP"/>
    <s v="2º GRAU"/>
    <s v="GENÊROS ALIMENTÍCIOS"/>
    <x v="154"/>
    <s v="Litros (L)"/>
    <n v="400"/>
    <s v="CUSTEIO/MANUTENÇÃO"/>
    <n v="2031"/>
    <n v="7140"/>
    <s v="AQUISIÇÃO DE MATERIAIS VISANDO O RESSUPRIMENTO P/ ÀS COPAS DOS PRÉDIOS DA CAPITAL "/>
    <x v="2"/>
  </r>
  <r>
    <s v="DSP"/>
    <s v="ADMINISTRATIVO"/>
    <s v="GENÊROS ALIMENTÍCIOS"/>
    <x v="155"/>
    <s v="Kilogramas (Kg)"/>
    <n v="20000"/>
    <s v="CUSTEIO/MANUTENÇÃO"/>
    <n v="2000"/>
    <n v="33480"/>
    <s v="AQUISIÇÃO DE MATERIAIS VISANDO O RESSUPRIMENTO P/ ÀS COPAS DOS PRÉDIOS DA CAPITAL "/>
    <x v="2"/>
  </r>
  <r>
    <s v="DSP"/>
    <s v="1º GRAU"/>
    <s v="GENÊROS ALIMENTÍCIOS"/>
    <x v="156"/>
    <s v="Kilogramas (Kg)"/>
    <n v="20000"/>
    <s v="CUSTEIO/MANUTENÇÃO"/>
    <n v="2030"/>
    <n v="66960"/>
    <s v="AQUISIÇÃO DE MATERIAIS VISANDO O RESSUPRIMENTO P/ ÀS COPAS DOS PRÉDIOS DA CAPITAL "/>
    <x v="2"/>
  </r>
  <r>
    <s v="DSP"/>
    <s v="2º GRAU"/>
    <s v="GENÊROS ALIMENTÍCIOS"/>
    <x v="156"/>
    <s v="Kilogramas (Kg)"/>
    <n v="20000"/>
    <s v="CUSTEIO/MANUTENÇÃO"/>
    <n v="2031"/>
    <n v="11160"/>
    <s v="AQUISIÇÃO DE MATERIAIS VISANDO O RESSUPRIMENTO P/ ÀS COPAS DOS PRÉDIOS DA CAPITAL "/>
    <x v="2"/>
  </r>
  <r>
    <s v="DSP"/>
    <s v="2º GRAU"/>
    <s v="GENÊROS ALIMENTÍCIOS"/>
    <x v="157"/>
    <s v="Kilogramas (Kg)"/>
    <n v="15000"/>
    <s v="CUSTEIO/MANUTENÇÃO"/>
    <n v="2031"/>
    <n v="103998.2"/>
    <s v="AQUISIÇÃO DE MATERIAIS VISANDO O RESSUPRIMENTO P/ À COPA DO PRÉDIO DO TRIBUNAL "/>
    <x v="2"/>
  </r>
  <r>
    <s v="DSP"/>
    <s v="ADMINISTRATIVO"/>
    <s v="APARELHOS E UTENSÍLIOS MATERIAL DE CONSUMO"/>
    <x v="158"/>
    <s v="Unidades"/>
    <n v="50"/>
    <s v="CUSTEIO/MANUTENÇÃO"/>
    <n v="2000"/>
    <n v="2190"/>
    <s v="AQUISIÇÃO DE MATERIAIS VISANDO O RESSUPRIMENTO P/ ATENDER ÀS DIVERSAS UNIDADES JUDICIAIS E ADMINISTRATIVAS "/>
    <x v="2"/>
  </r>
  <r>
    <s v="DSP"/>
    <s v="1º GRAU"/>
    <s v="APARELHOS E UTENSÍLIOS MATERIAL DE CONSUMO"/>
    <x v="158"/>
    <s v="Unidades"/>
    <n v="50"/>
    <s v="CUSTEIO/MANUTENÇÃO"/>
    <n v="2030"/>
    <n v="4380"/>
    <s v="AQUISIÇÃO DE MATERIAIS VISANDO O RESSUPRIMENTO P/ ATENDER ÀS DIVERSAS UNIDADES JUDICIAIS E ADMINISTRATIVAS "/>
    <x v="2"/>
  </r>
  <r>
    <s v="DSP"/>
    <s v="2º GRAU"/>
    <s v="APARELHOS E UTENSÍLIOS MATERIAL DE CONSUMO"/>
    <x v="158"/>
    <s v="Unidades"/>
    <n v="50"/>
    <s v="CUSTEIO/MANUTENÇÃO"/>
    <n v="2031"/>
    <n v="730"/>
    <s v="AQUISIÇÃO DE MATERIAIS VISANDO O RESSUPRIMENTO P/ ATENDER ÀS DIVERSAS UNIDADES JUDICIAIS E ADMINISTRATIVAS "/>
    <x v="2"/>
  </r>
  <r>
    <s v="DSP"/>
    <s v="ADMINISTRATIVO"/>
    <s v="APARELHOS E UTENSÍLIOS MATERIAL DE CONSUMO"/>
    <x v="159"/>
    <s v="Unidades"/>
    <n v="100"/>
    <s v="CUSTEIO/MANUTENÇÃO"/>
    <n v="2000"/>
    <n v="5208.8"/>
    <s v="AQUISIÇÃO DE MATERIAIS VISANDO O RESSUPRIMENTO P/ ATENDER ÀS DIVERSAS UNIDADES JUDICIAIS E ADMINISTRATIVAS "/>
    <x v="1"/>
  </r>
  <r>
    <s v="DSP"/>
    <s v="1º GRAU"/>
    <s v="APARELHOS E UTENSÍLIOS MATERIAL DE CONSUMO"/>
    <x v="159"/>
    <s v="Unidades"/>
    <n v="100"/>
    <s v="CUSTEIO/MANUTENÇÃO"/>
    <n v="2030"/>
    <n v="7813.2"/>
    <s v="AQUISIÇÃO DE MATERIAIS VISANDO O RESSUPRIMENTO P/ ATENDER ÀS DIVERSAS UNIDADES JUDICIAIS E ADMINISTRATIVAS "/>
    <x v="1"/>
  </r>
  <r>
    <s v="DSP"/>
    <s v="ADMINISTRATIVO"/>
    <s v="PLACAS E CARIMBOS"/>
    <x v="160"/>
    <s v="Unidades"/>
    <n v="500"/>
    <s v="CUSTEIO/MANUTENÇÃO"/>
    <n v="2000"/>
    <n v="16610"/>
    <s v="AQUISIÇÃO DE MATERIAIS VISANDO O RESSUPRIMENTO P/ ATENDER ÀS DIVERSAS UNIDADES JUDICIAIS E ADMINISTRATIVAS "/>
    <x v="2"/>
  </r>
  <r>
    <s v="DSP"/>
    <s v="2º GRAU"/>
    <s v="MATERIAL DE VESTUÁRIO / UNIFORMES"/>
    <x v="161"/>
    <s v="Unidades"/>
    <n v="200"/>
    <s v="CUSTEIO/MANUTENÇÃO"/>
    <n v="2031"/>
    <n v="43800"/>
    <s v="AQUISIÇÃO DE MATERIAIS VISANDO O RESSUPRIMENTO P/ ATENDER ÀS DIVERSAS UNIDADES JUDICIAIS "/>
    <x v="0"/>
  </r>
  <r>
    <s v="DSP"/>
    <s v="ADMINISTRATIVO"/>
    <s v="CONTRATO DE SERVIÇOS DE LOGÍSTICA DE ALMOXARIFADO"/>
    <x v="162"/>
    <s v="Contrato"/>
    <n v="1"/>
    <s v="CUSTEIO/MANUTENÇÃO"/>
    <n v="2000"/>
    <n v="1673055.36"/>
    <s v="CONTRATAÇÃO DE SERVIÇO VISANDO LOGÍSTICA DE ALMOXARIFADO PARA RESSUPRIMENTO DAS DIVERSAS UNIDADES DO PODER JUDICIÁRIO"/>
    <x v="0"/>
  </r>
  <r>
    <s v="DSP"/>
    <s v="ADMINISTRATIVO"/>
    <s v="CONTRATO DE SERVILOS DE PESQUISA DE PREÇOS"/>
    <x v="163"/>
    <s v="Contrato"/>
    <n v="1"/>
    <s v="CUSTEIO/MANUTENÇÃO"/>
    <n v="2000"/>
    <n v="648397.19999999995"/>
    <s v="CONTRATAÇÃO DE SERVIÇO PARA APOIO ADMINISTRATIVO VISANDO INSTRUÇÃO DOS PROCESSOS P/ AQUISIÇÕES DE MATERIAIS E SERVIÇOS"/>
    <x v="0"/>
  </r>
  <r>
    <s v="DSP"/>
    <s v="ADMINISTRATIVO"/>
    <s v="CONTRATO DE SEGUROS DE IMÓVEIS"/>
    <x v="164"/>
    <s v="Contrato"/>
    <n v="1"/>
    <s v="CUSTEIO/MANUTENÇÃO"/>
    <n v="2000"/>
    <n v="442211.55"/>
    <s v="CONTRATAÇÃO DE SERVIÇO P/ FINS DE SEGURO DOS IMÓVEIS, VISANDO PREVENIR-SE CONTRA EVENTUAIS DANOS"/>
    <x v="1"/>
  </r>
  <r>
    <s v="DSP"/>
    <s v="2º GRAU"/>
    <s v="CONTRATO DE FORNECIMENTO DE ALIMENTAÇÃO"/>
    <x v="165"/>
    <s v="Contrato"/>
    <n v="1"/>
    <s v="CUSTEIO/MANUTENÇÃO"/>
    <n v="2031"/>
    <n v="694980"/>
    <s v="CONTRATAÇÃO P/ FORNECIMENTO DE ALIMENTAÇÃO P/ AS SESSÕES DO TRIBUNAL PLENO, CÂMARAS E COMISSÕES"/>
    <x v="1"/>
  </r>
  <r>
    <s v="DSP"/>
    <s v="ADMINISTRATIVO"/>
    <s v="CONTRATO PARA INVENTÁRIO DE BENS MÓVEIS,IMÓVEIS E INTANGÍVEIS"/>
    <x v="166"/>
    <s v="Contrato"/>
    <n v="1"/>
    <s v="CUSTEIO/MANUTENÇÃO"/>
    <n v="2000"/>
    <n v="1200000"/>
    <s v="CONTRATAÇÃO DE SERVIÇO P/ INVENTÁRIO DOS BENS MÓVEIS, IMÓVEIS E INTAGÍVEIS DO PODER JUDICIÁRIO"/>
    <x v="0"/>
  </r>
  <r>
    <s v="DSP"/>
    <s v="ADMINISTRATIVO"/>
    <s v="APARELHO – BOMBA HIDRÁULICA"/>
    <x v="167"/>
    <s v="Unidades"/>
    <n v="23"/>
    <s v="Fortalecimento da Estratégia Nacional de TIC e de Proteção de Dados"/>
    <n v="5341"/>
    <n v="8155.63"/>
    <s v="AQUISIÇÃO DE MATERIAIS VISANDO O RESSUPRIMENTO P/ ATENDER ÀS DIVERSAS UNIDADES JUDICIAIS E ADMINISTRATIVAS "/>
    <x v="0"/>
  </r>
  <r>
    <s v="DSP"/>
    <s v="1º GRAU"/>
    <s v="APARELHO – BOMBA HIDRÁULICA"/>
    <x v="167"/>
    <s v="Unidades"/>
    <n v="23"/>
    <s v="Fortalecimento da Estratégia Nacional de TIC e de Proteção de Dados"/>
    <n v="5442"/>
    <n v="12233.46"/>
    <s v="AQUISIÇÃO DE MATERIAIS VISANDO O RESSUPRIMENTO P/ ATENDER ÀS DIVERSAS UNIDADES JUDICIAIS E ADMINISTRATIVAS "/>
    <x v="0"/>
  </r>
  <r>
    <s v="DSP"/>
    <s v="ADMINISTRATIVO"/>
    <s v="MOBILIÁRIO"/>
    <x v="168"/>
    <s v="Unidades"/>
    <n v="495"/>
    <s v="Fortalecimento da Estratégia Nacional de TIC e de Proteção de Dados"/>
    <n v="5341"/>
    <n v="65943.649999999994"/>
    <s v="AQUISIÇÃO DE MATERIAIS VISANDO O RESSUPRIMENTO P/ ATENDER ÀS DIVERSAS UNIDADES JUDICIAIS E ADMINISTRATIVAS "/>
    <x v="1"/>
  </r>
  <r>
    <s v="DSP"/>
    <s v="1º GRAU"/>
    <s v="MOBILIÁRIO"/>
    <x v="168"/>
    <s v="Unidades"/>
    <n v="495"/>
    <s v="Fortalecimento da Estratégia Nacional de TIC e de Proteção de Dados"/>
    <n v="5442"/>
    <n v="158264.76"/>
    <s v="AQUISIÇÃO DE MATERIAIS VISANDO O RESSUPRIMENTO P/ ATENDER ÀS DIVERSAS UNIDADES JUDICIAIS E ADMINISTRATIVAS "/>
    <x v="1"/>
  </r>
  <r>
    <s v="DSP"/>
    <s v="2º GRAU"/>
    <s v="MOBILIÁRIO"/>
    <x v="168"/>
    <s v="Unidades"/>
    <n v="495"/>
    <s v="Fortalecimento da Estratégia Nacional de TIC e de Proteção de Dados"/>
    <n v="5443"/>
    <n v="39566.19"/>
    <s v="AQUISIÇÃO DE MATERIAIS VISANDO O RESSUPRIMENTO P/ ATENDER ÀS DIVERSAS UNIDADES JUDICIAIS E ADMINISTRATIVAS "/>
    <x v="1"/>
  </r>
  <r>
    <s v="DSP"/>
    <s v="ADMINISTRATIVO"/>
    <s v="MOBILIÁRIO"/>
    <x v="169"/>
    <s v="Unidades"/>
    <n v="955"/>
    <s v="Fortalecimento da Estratégia Nacional de TIC e de Proteção de Dados"/>
    <n v="5341"/>
    <n v="150935.79999999999"/>
    <s v="AQUISIÇÃO DE MATERIAIS VISANDO O RESSUPRIMENTO P/ ATENDER ÀS DIVERSAS UNIDADES JUDICIAIS E ADMINISTRATIVAS "/>
    <x v="0"/>
  </r>
  <r>
    <s v="DSP"/>
    <s v="1º GRAU"/>
    <s v="MOBILIÁRIO"/>
    <x v="169"/>
    <s v="Unidades"/>
    <n v="955"/>
    <s v="Fortalecimento da Estratégia Nacional de TIC e de Proteção de Dados"/>
    <n v="5442"/>
    <n v="362245.92"/>
    <s v="AQUISIÇÃO DE MATERIAIS VISANDO O RESSUPRIMENTO P/ ATENDER ÀS DIVERSAS UNIDADES JUDICIAIS E ADMINISTRATIVAS "/>
    <x v="0"/>
  </r>
  <r>
    <s v="DSP"/>
    <s v="2º GRAU"/>
    <s v="MOBILIÁRIO"/>
    <x v="169"/>
    <s v="Unidades"/>
    <n v="955"/>
    <s v="Fortalecimento da Estratégia Nacional de TIC e de Proteção de Dados"/>
    <n v="5443"/>
    <n v="90561.48"/>
    <s v="AQUISIÇÃO DE MATERIAIS VISANDO O RESSUPRIMENTO P/ ATENDER ÀS DIVERSAS UNIDADES JUDICIAIS E ADMINISTRATIVAS "/>
    <x v="0"/>
  </r>
  <r>
    <s v="DSP"/>
    <s v="ADMINISTRATIVO"/>
    <s v="MOBILIÁRIO"/>
    <x v="170"/>
    <s v="Unidades"/>
    <n v="141"/>
    <s v="Fortalecimento da Estratégia Nacional de TIC e de Proteção de Dados"/>
    <n v="5341"/>
    <n v="61313.02"/>
    <s v="AQUISIÇÃO DE MATERIAIS VISANDO O RESSUPRIMENTO P/ ATENDER ÀS DIVERSAS UNIDADES JUDICIAIS E ADMINISTRATIVAS "/>
    <x v="2"/>
  </r>
  <r>
    <s v="DSP"/>
    <s v="1º GRAU"/>
    <s v="MOBILIÁRIO"/>
    <x v="170"/>
    <s v="Unidades"/>
    <n v="141"/>
    <s v="Fortalecimento da Estratégia Nacional de TIC e de Proteção de Dados"/>
    <n v="5442"/>
    <n v="147151.25"/>
    <s v="AQUISIÇÃO DE MATERIAIS VISANDO O RESSUPRIMENTO P/ ATENDER ÀS DIVERSAS UNIDADES JUDICIAIS E ADMINISTRATIVAS "/>
    <x v="2"/>
  </r>
  <r>
    <s v="DSP"/>
    <s v="2º GRAU"/>
    <s v="MOBILIÁRIO"/>
    <x v="170"/>
    <s v="Unidades"/>
    <n v="141"/>
    <s v="Fortalecimento da Estratégia Nacional de TIC e de Proteção de Dados"/>
    <n v="5443"/>
    <n v="37787.81"/>
    <s v="AQUISIÇÃO DE MATERIAIS VISANDO O RESSUPRIMENTO P/ ATENDER ÀS DIVERSAS UNIDADES JUDICIAIS E ADMINISTRATIVAS "/>
    <x v="2"/>
  </r>
  <r>
    <s v="DSP"/>
    <s v="ADMINISTRATIVO"/>
    <s v="MOBILIÁRIO"/>
    <x v="171"/>
    <s v="Unidades"/>
    <n v="90"/>
    <s v="Fortalecimento da Estratégia Nacional de TIC e de Proteção de Dados"/>
    <n v="5341"/>
    <n v="10506.72"/>
    <s v="AQUISIÇÃO DE MATERIAIS VISANDO O RESSUPRIMENTO P/ ATENDER ÀS DIVERSAS UNIDADES JUDICIAIS E ADMINISTRATIVAS "/>
    <x v="2"/>
  </r>
  <r>
    <s v="DSP"/>
    <s v="1º GRAU"/>
    <s v="MOBILIÁRIO"/>
    <x v="171"/>
    <s v="Unidades"/>
    <n v="90"/>
    <s v="Fortalecimento da Estratégia Nacional de TIC e de Proteção de Dados"/>
    <n v="5442"/>
    <n v="15760.08"/>
    <s v="AQUISIÇÃO DE MATERIAIS VISANDO O RESSUPRIMENTO P/ ATENDER ÀS DIVERSAS UNIDADES JUDICIAIS E ADMINISTRATIVAS "/>
    <x v="2"/>
  </r>
  <r>
    <s v="DSP"/>
    <s v="2º GRAU"/>
    <s v="MOBILIÁRIO"/>
    <x v="171"/>
    <s v="Unidades"/>
    <n v="90"/>
    <s v="Fortalecimento da Estratégia Nacional de TIC e de Proteção de Dados"/>
    <n v="5443"/>
    <n v="8000"/>
    <s v="AQUISIÇÃO DE MATERIAIS VISANDO O RESSUPRIMENTO P/ ATENDER ÀS DIVERSAS UNIDADES JUDICIAIS E ADMINISTRATIVAS "/>
    <x v="2"/>
  </r>
  <r>
    <s v="DSP"/>
    <s v="ADMINISTRATIVO"/>
    <s v="MOBILIÁRIO"/>
    <x v="172"/>
    <s v="Unidades"/>
    <n v="1100"/>
    <s v="Fortalecimento da Estratégia Nacional de TIC e de Proteção de Dados"/>
    <n v="5341"/>
    <n v="191109"/>
    <s v="AQUISIÇÃO DE MATERIAIS VISANDO O RESSUPRIMENTO P/ ATENDER ÀS DIVERSAS UNIDADES JUDICIAIS E ADMINISTRATIVAS "/>
    <x v="0"/>
  </r>
  <r>
    <s v="DSP"/>
    <s v="1º GRAU"/>
    <s v="MOBILIÁRIO"/>
    <x v="172"/>
    <s v="Unidades"/>
    <n v="1100"/>
    <s v="Fortalecimento da Estratégia Nacional de TIC e de Proteção de Dados"/>
    <n v="5442"/>
    <n v="382218"/>
    <s v="AQUISIÇÃO DE MATERIAIS VISANDO O RESSUPRIMENTO P/ ATENDER ÀS DIVERSAS UNIDADES JUDICIAIS E ADMINISTRATIVAS "/>
    <x v="0"/>
  </r>
  <r>
    <s v="DSP"/>
    <s v="2º GRAU"/>
    <s v="MOBILIÁRIO"/>
    <x v="172"/>
    <s v="Unidades"/>
    <n v="1100"/>
    <s v="Fortalecimento da Estratégia Nacional de TIC e de Proteção de Dados"/>
    <n v="5443"/>
    <n v="230829.5"/>
    <s v="AQUISIÇÃO DE MATERIAIS VISANDO O RESSUPRIMENTO P/ ATENDER ÀS DIVERSAS UNIDADES JUDICIAIS E ADMINISTRATIVAS "/>
    <x v="0"/>
  </r>
  <r>
    <s v="DSP"/>
    <s v="ADMINISTRATIVO"/>
    <s v="MOBILIÁRIO"/>
    <x v="173"/>
    <s v="Unidades"/>
    <n v="1800"/>
    <s v="Fortalecimento da Estratégia Nacional de TIC e de Proteção de Dados"/>
    <n v="5341"/>
    <n v="281400"/>
    <s v="AQUISIÇÃO DE MATERIAIS VISANDO O RESSUPRIMENTO P/ ATENDER ÀS DIVERSAS UNIDADES JUDICIAIS E ADMINISTRATIVAS "/>
    <x v="0"/>
  </r>
  <r>
    <s v="DSP"/>
    <s v="1º GRAU"/>
    <s v="MOBILIÁRIO"/>
    <x v="173"/>
    <s v="Unidades"/>
    <n v="1800"/>
    <s v="Fortalecimento da Estratégia Nacional de TIC e de Proteção de Dados"/>
    <n v="5442"/>
    <n v="562800"/>
    <s v="AQUISIÇÃO DE MATERIAIS VISANDO O RESSUPRIMENTO P/ ATENDER ÀS DIVERSAS UNIDADES JUDICIAIS E ADMINISTRATIVAS "/>
    <x v="0"/>
  </r>
  <r>
    <s v="DSP"/>
    <s v="2º GRAU"/>
    <s v="MOBILIÁRIO"/>
    <x v="173"/>
    <s v="Unidades"/>
    <n v="1800"/>
    <s v="Fortalecimento da Estratégia Nacional de TIC e de Proteção de Dados"/>
    <n v="5443"/>
    <n v="93800"/>
    <s v="AQUISIÇÃO DE MATERIAIS VISANDO O RESSUPRIMENTO P/ ATENDER ÀS DIVERSAS UNIDADES JUDICIAIS E ADMINISTRATIVAS "/>
    <x v="0"/>
  </r>
  <r>
    <s v="DSP"/>
    <s v="ADMINISTRATIVO"/>
    <s v="MOBILIÁRIO"/>
    <x v="174"/>
    <s v="Unidades"/>
    <n v="230"/>
    <s v="Fortalecimento da Estratégia Nacional de TIC e de Proteção de Dados"/>
    <n v="5341"/>
    <n v="26400"/>
    <s v="AQUISIÇÃO DE MATERIAIS VISANDO O RESSUPRIMENTO P/ ATENDER ÀS DIVERSAS UNIDADES JUDICIAIS E ADMINISTRATIVAS "/>
    <x v="1"/>
  </r>
  <r>
    <s v="DSP"/>
    <s v="1º GRAU"/>
    <s v="MOBILIÁRIO"/>
    <x v="174"/>
    <s v="Unidades"/>
    <n v="230"/>
    <s v="Fortalecimento da Estratégia Nacional de TIC e de Proteção de Dados"/>
    <n v="5442"/>
    <n v="39600"/>
    <s v="AQUISIÇÃO DE MATERIAIS VISANDO O RESSUPRIMENTO P/ ATENDER ÀS DIVERSAS UNIDADES JUDICIAIS E ADMINISTRATIVAS "/>
    <x v="1"/>
  </r>
  <r>
    <s v="DSP"/>
    <s v="2º GRAU"/>
    <s v="MOBILIÁRIO"/>
    <x v="174"/>
    <s v="Unidades"/>
    <n v="230"/>
    <s v="Fortalecimento da Estratégia Nacional de TIC e de Proteção de Dados"/>
    <n v="5443"/>
    <n v="40000"/>
    <s v="AQUISIÇÃO DE MATERIAIS VISANDO O RESSUPRIMENTO P/ ATENDER ÀS DIVERSAS UNIDADES JUDICIAIS E ADMINISTRATIVAS "/>
    <x v="1"/>
  </r>
  <r>
    <s v="DSP"/>
    <s v="ADMINISTRATIVO"/>
    <s v="MOBILIÁRIO"/>
    <x v="175"/>
    <s v="Unidades"/>
    <n v="600"/>
    <s v="Fortalecimento da Estratégia Nacional de TIC e de Proteção de Dados"/>
    <n v="5341"/>
    <n v="198142.7"/>
    <s v="AQUISIÇÃO DE MATERIAIS VISANDO O RESSUPRIMENTO P/ ATENDER ÀS DIVERSAS UNIDADES JUDICIAIS E ADMINISTRATIVAS "/>
    <x v="1"/>
  </r>
  <r>
    <s v="DSP"/>
    <s v="1º GRAU"/>
    <s v="MOBILIÁRIO"/>
    <x v="175"/>
    <s v="Unidades"/>
    <n v="600"/>
    <s v="Fortalecimento da Estratégia Nacional de TIC e de Proteção de Dados"/>
    <n v="5442"/>
    <n v="311367.09999999998"/>
    <s v="AQUISIÇÃO DE MATERIAIS VISANDO O RESSUPRIMENTO P/ ATENDER ÀS DIVERSAS UNIDADES JUDICIAIS E ADMINISTRATIVAS "/>
    <x v="1"/>
  </r>
  <r>
    <s v="DSP"/>
    <s v="2º GRAU"/>
    <s v="MOBILIÁRIO"/>
    <x v="175"/>
    <s v="Unidades"/>
    <n v="600"/>
    <s v="Fortalecimento da Estratégia Nacional de TIC e de Proteção de Dados"/>
    <n v="5443"/>
    <n v="56612.2"/>
    <s v="AQUISIÇÃO DE MATERIAIS VISANDO O RESSUPRIMENTO P/ ATENDER ÀS DIVERSAS UNIDADES JUDICIAIS E ADMINISTRATIVAS "/>
    <x v="1"/>
  </r>
  <r>
    <s v="DSP"/>
    <s v="1º GRAU"/>
    <s v="MOBILIÁRIO"/>
    <x v="176"/>
    <s v="Unidades"/>
    <n v="10"/>
    <s v="Fortalecimento da Estratégia Nacional de TIC e de Proteção de Dados"/>
    <n v="5442"/>
    <n v="266000"/>
    <s v="AQUISIÇÃO DE MATERIAIS VISANDO O RESSUPRIMENTO P/ ATENDER ÀS DIVERSAS UNIDADES JUDICIAIS E ADMINISTRATIVAS "/>
    <x v="0"/>
  </r>
  <r>
    <s v="DSP"/>
    <s v="ADMINISTRATIVO"/>
    <s v="MOBILIÁRIO"/>
    <x v="177"/>
    <s v="Unidades"/>
    <n v="30"/>
    <s v="Fortalecimento da Estratégia Nacional de TIC e de Proteção de Dados"/>
    <n v="5341"/>
    <n v="14571"/>
    <s v="AQUISIÇÃO DE MATERIAIS VISANDO O RESSUPRIMENTO P/ ATENDER ÀS DIVERSAS UNIDADES JUDICIAIS E ADMINISTRATIVAS "/>
    <x v="1"/>
  </r>
  <r>
    <s v="DSP"/>
    <s v="1º GRAU"/>
    <s v="MOBILIÁRIO"/>
    <x v="177"/>
    <s v="Unidades"/>
    <n v="30"/>
    <s v="Fortalecimento da Estratégia Nacional de TIC e de Proteção de Dados"/>
    <n v="5442"/>
    <n v="21856.5"/>
    <s v="AQUISIÇÃO DE MATERIAIS VISANDO O RESSUPRIMENTO P/ ATENDER ÀS DIVERSAS UNIDADES JUDICIAIS E ADMINISTRATIVAS "/>
    <x v="1"/>
  </r>
  <r>
    <s v="DSP"/>
    <s v="ADMINISTRATIVO"/>
    <s v="MOBILIÁRIO"/>
    <x v="178"/>
    <s v="Unidades"/>
    <n v="40"/>
    <s v="Fortalecimento da Estratégia Nacional de TIC e de Proteção de Dados"/>
    <n v="5341"/>
    <n v="31600"/>
    <s v="AQUISIÇÃO DE MATERIAIS VISANDO O RESSUPRIMENTO P/ ATENDER ÀS DIVERSAS UNIDADES JUDICIAIS E ADMINISTRATIVAS "/>
    <x v="1"/>
  </r>
  <r>
    <s v="DSP"/>
    <s v="1º GRAU"/>
    <s v="MOBILIÁRIO"/>
    <x v="178"/>
    <s v="Unidades"/>
    <n v="40"/>
    <s v="Fortalecimento da Estratégia Nacional de TIC e de Proteção de Dados"/>
    <n v="5442"/>
    <n v="47400"/>
    <s v="AQUISIÇÃO DE MATERIAIS VISANDO O RESSUPRIMENTO P/ ATENDER ÀS DIVERSAS UNIDADES JUDICIAIS E ADMINISTRATIVAS "/>
    <x v="1"/>
  </r>
  <r>
    <s v="DSP"/>
    <s v="ADMINISTRATIVO"/>
    <s v="AR CONDICIONADO"/>
    <x v="179"/>
    <s v="Unidades"/>
    <n v="340"/>
    <s v="Fortalecimento da Estratégia Nacional de TIC e de Proteção de Dados"/>
    <n v="5341"/>
    <n v="353705.7"/>
    <s v="AQUISIÇÃO DE MATERIAIS VISANDO O RESSUPRIMENTO P/ ATENDER ÀS DIVERSAS UNIDADES JUDICIAIS E ADMINISTRATIVAS "/>
    <x v="0"/>
  </r>
  <r>
    <s v="DSP"/>
    <s v="1º GRAU"/>
    <s v="AR CONDICIONADO"/>
    <x v="179"/>
    <s v="Unidades"/>
    <n v="340"/>
    <s v="Fortalecimento da Estratégia Nacional de TIC e de Proteção de Dados"/>
    <n v="5442"/>
    <n v="707411.4"/>
    <s v="AQUISIÇÃO DE MATERIAIS VISANDO O RESSUPRIMENTO P/ ATENDER ÀS DIVERSAS UNIDADES JUDICIAIS E ADMINISTRATIVAS "/>
    <x v="0"/>
  </r>
  <r>
    <s v="DSP"/>
    <s v="2º GRAU"/>
    <s v="AR CONDICIONADO"/>
    <x v="179"/>
    <s v="Unidades"/>
    <n v="340"/>
    <s v="Fortalecimento da Estratégia Nacional de TIC e de Proteção de Dados"/>
    <n v="5443"/>
    <n v="117901.9"/>
    <s v="AQUISIÇÃO DE MATERIAIS VISANDO O RESSUPRIMENTO P/ ATENDER ÀS DIVERSAS UNIDADES JUDICIAIS E ADMINISTRATIVAS "/>
    <x v="0"/>
  </r>
  <r>
    <s v="DSP"/>
    <s v="ADMINISTRATIVO"/>
    <s v="EQUIPAMENTOS DE ADMINISTRAÇÃO GERAL "/>
    <x v="180"/>
    <s v="Unidades"/>
    <n v="62"/>
    <s v="Fortalecimento da Estratégia Nacional de TIC e de Proteção de Dados"/>
    <n v="5341"/>
    <n v="78542.399999999994"/>
    <s v="AQUISIÇÃO DE MATERIAIS VISANDO O RESSUPRIMENTO P/ ATENDER ÀS DIVERSAS UNIDADES JUDICIAIS E ADMINISTRATIVAS "/>
    <x v="1"/>
  </r>
  <r>
    <s v="DSP"/>
    <s v="1º GRAU"/>
    <s v="EQUIPAMENTOS DE ADMINISTRAÇÃO GERAL "/>
    <x v="180"/>
    <s v="Unidades"/>
    <n v="62"/>
    <s v="Fortalecimento da Estratégia Nacional de TIC e de Proteção de Dados"/>
    <n v="5442"/>
    <n v="157084.79999999999"/>
    <s v="AQUISIÇÃO DE MATERIAIS VISANDO O RESSUPRIMENTO P/ ATENDER ÀS DIVERSAS UNIDADES JUDICIAIS E ADMINISTRATIVAS "/>
    <x v="1"/>
  </r>
  <r>
    <s v="DSP"/>
    <s v="2º GRAU"/>
    <s v="EQUIPAMENTOS DE ADMINISTRAÇÃO GERAL "/>
    <x v="180"/>
    <s v="Unidades"/>
    <n v="62"/>
    <s v="Fortalecimento da Estratégia Nacional de TIC e de Proteção de Dados"/>
    <n v="5443"/>
    <n v="26180.799999999999"/>
    <s v="AQUISIÇÃO DE MATERIAIS VISANDO O RESSUPRIMENTO P/ ATENDER ÀS DIVERSAS UNIDADES JUDICIAIS E ADMINISTRATIVAS "/>
    <x v="1"/>
  </r>
  <r>
    <s v="DSP"/>
    <s v="ADMINISTRATIVO"/>
    <s v="EQUIPAMENTOS DE ADMINISTRAÇÃO GERAL "/>
    <x v="181"/>
    <s v="Unidades"/>
    <n v="122"/>
    <s v="Fortalecimento da Estratégia Nacional de TIC e de Proteção de Dados"/>
    <n v="5341"/>
    <n v="40196.699999999997"/>
    <s v="AQUISIÇÃO DE MATERIAIS VISANDO O RESSUPRIMENTO P/ ATENDER ÀS DIVERSAS UNIDADES JUDICIAIS E ADMINISTRATIVAS "/>
    <x v="1"/>
  </r>
  <r>
    <s v="DSP"/>
    <s v="1º GRAU"/>
    <s v="EQUIPAMENTOS DE ADMINISTRAÇÃO GERAL "/>
    <x v="181"/>
    <s v="Unidades"/>
    <n v="122"/>
    <s v="Fortalecimento da Estratégia Nacional de TIC e de Proteção de Dados"/>
    <n v="5442"/>
    <n v="80393.399999999994"/>
    <s v="AQUISIÇÃO DE MATERIAIS VISANDO O RESSUPRIMENTO P/ ATENDER ÀS DIVERSAS UNIDADES JUDICIAIS E ADMINISTRATIVAS "/>
    <x v="1"/>
  </r>
  <r>
    <s v="DSP"/>
    <s v="2º GRAU"/>
    <s v="EQUIPAMENTOS DE ADMINISTRAÇÃO GERAL "/>
    <x v="181"/>
    <s v="Unidades"/>
    <n v="122"/>
    <s v="Fortalecimento da Estratégia Nacional de TIC e de Proteção de Dados"/>
    <n v="5443"/>
    <n v="13398.9"/>
    <s v="AQUISIÇÃO DE MATERIAIS VISANDO O RESSUPRIMENTO P/ ATENDER ÀS DIVERSAS UNIDADES JUDICIAIS E ADMINISTRATIVAS "/>
    <x v="1"/>
  </r>
  <r>
    <s v="DSP"/>
    <s v="ADMINISTRATIVO"/>
    <s v="EQUIPAMENTOS DE ADMINISTRAÇÃO GERAL "/>
    <x v="182"/>
    <s v="Unidades"/>
    <n v="5"/>
    <s v="Fortalecimento da Estratégia Nacional de TIC e de Proteção de Dados"/>
    <n v="5341"/>
    <n v="3118.75"/>
    <s v="AQUISIÇÃO DE MATERIAIS VISANDO O RESSUPRIMENTO P/ ATENDER ÀS DIVERSAS UNIDADES  ADMINISTRATIVAS "/>
    <x v="2"/>
  </r>
  <r>
    <s v="DSP"/>
    <s v="ADMINISTRATIVO"/>
    <s v="EQUIPAMENTOS DE ADMINISTRAÇÃO GERAL "/>
    <x v="183"/>
    <s v="Unidades"/>
    <n v="250"/>
    <s v="Fortalecimento da Estratégia Nacional de TIC e de Proteção de Dados"/>
    <n v="5341"/>
    <n v="43928.25"/>
    <s v="AQUISIÇÃO DE MATERIAIS VISANDO O RESSUPRIMENTO P/ ATENDER ÀS DIVERSAS UNIDADES JUDICIAIS E ADMINISTRATIVAS "/>
    <x v="0"/>
  </r>
  <r>
    <s v="DSP"/>
    <s v="1º GRAU"/>
    <s v="EQUIPAMENTOS DE ADMINISTRAÇÃO GERAL "/>
    <x v="183"/>
    <s v="Unidades"/>
    <n v="250"/>
    <s v="Fortalecimento da Estratégia Nacional de TIC e de Proteção de Dados"/>
    <n v="5442"/>
    <n v="87856.5"/>
    <s v="AQUISIÇÃO DE MATERIAIS VISANDO O RESSUPRIMENTO P/ ATENDER ÀS DIVERSAS UNIDADES JUDICIAIS E ADMINISTRATIVAS "/>
    <x v="0"/>
  </r>
  <r>
    <s v="DSP"/>
    <s v="2º GRAU"/>
    <s v="EQUIPAMENTOS DE ADMINISTRAÇÃO GERAL "/>
    <x v="183"/>
    <s v="Unidades"/>
    <n v="250"/>
    <s v="Fortalecimento da Estratégia Nacional de TIC e de Proteção de Dados"/>
    <n v="5443"/>
    <n v="14642.75"/>
    <s v="AQUISIÇÃO DE MATERIAIS VISANDO O RESSUPRIMENTO P/ ATENDER ÀS DIVERSAS UNIDADES JUDICIAIS E ADMINISTRATIVAS "/>
    <x v="0"/>
  </r>
  <r>
    <s v="DSP"/>
    <s v="ADMINISTRATIVO"/>
    <s v="EQUIPAMENTOS DE ADMINISTRAÇÃO GERAL "/>
    <x v="184"/>
    <s v="Unidades"/>
    <n v="334"/>
    <s v="Fortalecimento da Estratégia Nacional de TIC e de Proteção de Dados"/>
    <n v="5341"/>
    <n v="60120"/>
    <s v="AQUISIÇÃO DE MATERIAIS VISANDO O RESSUPRIMENTO P/ ATENDER ÀS DIVERSAS UNIDADES JUDICIAIS E ADMINISTRATIVAS "/>
    <x v="0"/>
  </r>
  <r>
    <s v="DSP"/>
    <s v="1º GRAU"/>
    <s v="EQUIPAMENTOS DE ADMINISTRAÇÃO GERAL "/>
    <x v="184"/>
    <s v="Unidades"/>
    <n v="334"/>
    <s v="Fortalecimento da Estratégia Nacional de TIC e de Proteção de Dados"/>
    <n v="5442"/>
    <n v="120240"/>
    <s v="AQUISIÇÃO DE MATERIAIS VISANDO O RESSUPRIMENTO P/ ATENDER ÀS DIVERSAS UNIDADES JUDICIAIS E ADMINISTRATIVAS "/>
    <x v="0"/>
  </r>
  <r>
    <s v="DSP"/>
    <s v="2º GRAU"/>
    <s v="EQUIPAMENTOS DE ADMINISTRAÇÃO GERAL "/>
    <x v="184"/>
    <s v="Unidades"/>
    <n v="334"/>
    <s v="Fortalecimento da Estratégia Nacional de TIC e de Proteção de Dados"/>
    <n v="5443"/>
    <n v="20040"/>
    <s v="AQUISIÇÃO DE MATERIAIS VISANDO O RESSUPRIMENTO P/ ATENDER ÀS DIVERSAS UNIDADES JUDICIAIS E ADMINISTRATIVAS "/>
    <x v="0"/>
  </r>
  <r>
    <s v="DSP"/>
    <s v="ADMINISTRATIVO"/>
    <s v="EQUIPAMENTOS DE ADMINISTRAÇÃO GERAL "/>
    <x v="185"/>
    <s v="Unidades"/>
    <n v="30"/>
    <s v="Fortalecimento da Estratégia Nacional de TIC e de Proteção de Dados"/>
    <n v="5341"/>
    <n v="72870"/>
    <s v="AQUISIÇÃO DE MATERIAIS VISANDO O RESSUPRIMENTO P/ ATENDER ÀS DIVERSAS UNIDADES JUDICIAIS E ADMINISTRATIVAS "/>
    <x v="2"/>
  </r>
  <r>
    <s v="DSP"/>
    <s v="ADMINISTRATIVO"/>
    <s v="EQUIPAMENTOS DE ADMINISTRAÇÃO GERAL "/>
    <x v="186"/>
    <s v="Unidades"/>
    <n v="100"/>
    <s v="Fortalecimento da Estratégia Nacional de TIC e de Proteção de Dados"/>
    <n v="5341"/>
    <n v="78180"/>
    <s v="AQUISIÇÃO DE MATERIAIS VISANDO O RESSUPRIMENTO P/ ATENDER ÀS DIVERSAS UNIDADES JUDICIAIS E ADMINISTRATIVAS "/>
    <x v="0"/>
  </r>
  <r>
    <s v="DSP"/>
    <s v="1º GRAU"/>
    <s v="EQUIPAMENTOS DE ADMINISTRAÇÃO GERAL "/>
    <x v="186"/>
    <s v="Unidades"/>
    <n v="100"/>
    <s v="Fortalecimento da Estratégia Nacional de TIC e de Proteção de Dados"/>
    <n v="5442"/>
    <n v="156360"/>
    <s v="AQUISIÇÃO DE MATERIAIS VISANDO O RESSUPRIMENTO P/ ATENDER ÀS DIVERSAS UNIDADES JUDICIAIS E ADMINISTRATIVAS "/>
    <x v="0"/>
  </r>
  <r>
    <s v="DSP"/>
    <s v="2º GRAU"/>
    <s v="EQUIPAMENTOS DE ADMINISTRAÇÃO GERAL "/>
    <x v="186"/>
    <s v="Unidades"/>
    <n v="100"/>
    <s v="Fortalecimento da Estratégia Nacional de TIC e de Proteção de Dados"/>
    <n v="5443"/>
    <n v="26060"/>
    <s v="AQUISIÇÃO DE MATERIAIS VISANDO O RESSUPRIMENTO P/ ATENDER ÀS DIVERSAS UNIDADES JUDICIAIS E ADMINISTRATIVAS "/>
    <x v="0"/>
  </r>
  <r>
    <s v="DSP"/>
    <s v="1º GRAU"/>
    <s v="EQUIPAMENTOS DE ADMINISTRAÇÃO GERAL "/>
    <x v="187"/>
    <s v="Unidades"/>
    <n v="3"/>
    <s v="Fortalecimento da Estratégia Nacional de TIC e de Proteção de Dados"/>
    <n v="5442"/>
    <n v="12220"/>
    <s v="AQUISIÇÃO DE MATERIAIS VISANDO O RESSUPRIMENTO P/ ATENDER ÀS DIVERSAS UNIDADES JUDICIAIS E ADMINISTRATIVAS"/>
    <x v="1"/>
  </r>
  <r>
    <s v="DSP"/>
    <s v="ADMINISTRATIVO"/>
    <s v="EQUIPAMENTOS COMUNICAÇÃO"/>
    <x v="188"/>
    <s v="Unidades"/>
    <n v="30"/>
    <s v="Fortalecimento da Estratégia Nacional de TIC e de Proteção de Dados"/>
    <n v="5341"/>
    <n v="76500"/>
    <s v="AQUISIÇÃO DE MATERIAIS VISANDO O RESSUPRIMENTO P/ ATENDER ÀS DIVERSAS UNIDADES ADMINISTRATIVAS"/>
    <x v="1"/>
  </r>
  <r>
    <s v="DSP"/>
    <s v="1º GRAU"/>
    <s v="EQUIPAMENTOS COMUNICAÇÃO"/>
    <x v="188"/>
    <s v="Unidades"/>
    <n v="30"/>
    <s v="Fortalecimento da Estratégia Nacional de TIC e de Proteção de Dados"/>
    <n v="5442"/>
    <n v="153000"/>
    <s v="AQUISIÇÃO DE MATERIAIS VISANDO O RESSUPRIMENTO P/ ATENDER ÀS DIVERSAS UNIDADES ADMINISTRATIVAS"/>
    <x v="1"/>
  </r>
  <r>
    <s v="DSP"/>
    <s v="2º GRAU"/>
    <s v="EQUIPAMENTOS COMUNICAÇÃO"/>
    <x v="188"/>
    <s v="Unidades"/>
    <n v="30"/>
    <s v="Fortalecimento da Estratégia Nacional de TIC e de Proteção de Dados"/>
    <n v="5443"/>
    <n v="25000"/>
    <s v="AQUISIÇÃO DE MATERIAIS VISANDO O RESSUPRIMENTO P/ ATENDER ÀS DIVERSAS UNIDADES ADMINISTRATIVAS"/>
    <x v="1"/>
  </r>
  <r>
    <s v="DSP"/>
    <s v="ADMINISTRATIVO"/>
    <s v="EQUIPAMENTOS COMUNICAÇÃO"/>
    <x v="189"/>
    <s v="Unidades"/>
    <n v="30"/>
    <s v="Fortalecimento da Estratégia Nacional de TIC e de Proteção de Dados"/>
    <n v="5341"/>
    <n v="5418"/>
    <s v="AQUISIÇÃO DE MATERIAIS VISANDO O RESSUPRIMENTO P/ ATENDER ÀS DIVERSAS UNIDADES JUDICIAIS E ADMINISTRATIVAS"/>
    <x v="1"/>
  </r>
  <r>
    <s v="DSP"/>
    <s v="1º GRAU"/>
    <s v="EQUIPAMENTOS COMUNICAÇÃO"/>
    <x v="189"/>
    <s v="Unidades"/>
    <n v="30"/>
    <s v="Fortalecimento da Estratégia Nacional de TIC e de Proteção de Dados"/>
    <n v="5442"/>
    <n v="16254"/>
    <s v="AQUISIÇÃO DE MATERIAIS VISANDO O RESSUPRIMENTO P/ ATENDER ÀS DIVERSAS UNIDADES JUDICIAIS E ADMINISTRATIVAS"/>
    <x v="1"/>
  </r>
  <r>
    <s v="DSP"/>
    <s v="2º GRAU"/>
    <s v="EQUIPAMENTOS COMUNICAÇÃO"/>
    <x v="189"/>
    <s v="Unidades"/>
    <n v="30"/>
    <s v="Fortalecimento da Estratégia Nacional de TIC e de Proteção de Dados"/>
    <n v="5443"/>
    <n v="32508"/>
    <s v="AQUISIÇÃO DE MATERIAIS VISANDO O RESSUPRIMENTO P/ ATENDER ÀS DIVERSAS UNIDADES JUDICIAIS E ADMINISTRATIVAS"/>
    <x v="1"/>
  </r>
  <r>
    <s v="DSP"/>
    <s v="ADMINISTRATIVO"/>
    <s v="EQUIPAMENTOS COMUNICAÇÃO"/>
    <x v="190"/>
    <s v="Unidades"/>
    <n v="5"/>
    <s v="Fortalecimento da Estratégia Nacional de TIC e de Proteção de Dados"/>
    <n v="5341"/>
    <n v="13000"/>
    <s v="AQUISIÇÃO DE MATERIAIS VISANDO ATENDER ÀS DIVERSAS UNIDADES JUDICIAIS E ADMINISTRATIVAS"/>
    <x v="1"/>
  </r>
  <r>
    <s v="DSP"/>
    <s v="2º GRAU"/>
    <s v="EQUIPAMENTOS COMUNICAÇÃO"/>
    <x v="191"/>
    <s v="Unidades"/>
    <n v="10"/>
    <s v="Fortalecimento da Estratégia Nacional de TIC e de Proteção de Dados"/>
    <n v="5443"/>
    <n v="19740"/>
    <s v="AQUISIÇÃO DE MATERIAIS VISANDO ATENDER AS NECESSIDADES DA GABINETE DE SEGURANÇA INSTITUCIONAL"/>
    <x v="1"/>
  </r>
  <r>
    <s v="DSP"/>
    <s v="ADMINISTRATIVO"/>
    <s v="EQUIPAMENTOS COMUNICAÇÃO"/>
    <x v="192"/>
    <s v="Unidades"/>
    <n v="151"/>
    <s v="CUSTEIO/MANUTENÇÃO"/>
    <n v="2000"/>
    <n v="415000"/>
    <s v="AQUISIÇÃO DE MATERIAIS VISANDO PROJETO DA ASCOM PARA TV JUSTIÇA"/>
    <x v="0"/>
  </r>
  <r>
    <s v="DSP"/>
    <s v="2º GRAU"/>
    <s v="EQUIPAMENTOS COMUNICAÇÃO"/>
    <x v="192"/>
    <s v="Unidades"/>
    <n v="151"/>
    <s v="Fortalecimento da Estratégia Nacional de TIC e de Proteção de Dados"/>
    <n v="5341"/>
    <n v="1585000"/>
    <s v="AQUISIÇÃO DE MATERIAIS VISANDO PROJETO DA ASCOM PARA TV JUSTIÇA"/>
    <x v="0"/>
  </r>
  <r>
    <s v="DSP"/>
    <s v="ADMINISTRATIVO"/>
    <s v="EQUIPAMENTO HOSPITALAR"/>
    <x v="193"/>
    <s v="Unidades"/>
    <n v="30"/>
    <s v="CUSTEIO/MANUTENÇÃO"/>
    <n v="2000"/>
    <n v="37500"/>
    <s v="AQUISIÇÃO DE MATERIAIS VISANDO ATENDER ÀS DIVERSAS UNIDADES ADMINISTRATIVAS"/>
    <x v="0"/>
  </r>
  <r>
    <s v="DSP"/>
    <s v="ADMINISTRATIVO"/>
    <s v="MATERIAL BIBLIOGRÁFICO"/>
    <x v="194"/>
    <s v="Unidades"/>
    <n v="80"/>
    <s v="Fortalecimento da Estratégia Nacional de TIC e de Proteção de Dados"/>
    <n v="5341"/>
    <n v="5316"/>
    <s v="AQUISIÇÃO DE MATERIAIS VISANDO ATENDER ÀS NECESSIDADES UNIDADES JUDICIAIS E ADMINISTRATIVAS"/>
    <x v="1"/>
  </r>
  <r>
    <s v="DSP"/>
    <s v="1º GRAU"/>
    <s v="MATERIAL BIBLIOGRÁFICO"/>
    <x v="195"/>
    <s v="Unidades"/>
    <n v="80"/>
    <s v="Fortalecimento da Estratégia Nacional de TIC e de Proteção de Dados"/>
    <n v="5442"/>
    <n v="9746"/>
    <s v="AQUISIÇÃO DE MATERIAIS VISANDO ATENDER ÀS NECESSIDADES UNIDADES JUDICIAIS E ADMINISTRATIVAS"/>
    <x v="1"/>
  </r>
  <r>
    <s v="DSP"/>
    <s v="2º GRAU"/>
    <s v="MATERIAL BIBLIOGRÁFICO"/>
    <x v="194"/>
    <s v="Unidades"/>
    <n v="80"/>
    <s v="Fortalecimento da Estratégia Nacional de TIC e de Proteção de Dados"/>
    <n v="5443"/>
    <n v="2658.3"/>
    <s v="AQUISIÇÃO DE MATERIAIS VISANDO ATENDER ÀS NECESSIDADES UNIDADES JUDICIAIS E ADMINISTRATIVAS"/>
    <x v="1"/>
  </r>
  <r>
    <s v="DSP"/>
    <s v="ADMINISTRATIVO"/>
    <s v="SISTEMA ADM GERAL"/>
    <x v="196"/>
    <s v="Unidades"/>
    <n v="10"/>
    <s v="Fortalecimento da Estratégia Nacional de TIC e de Proteção de Dados"/>
    <n v="5341"/>
    <n v="5316"/>
    <s v="AQUISIÇÃO DE MATERIAIS VISANDO O RESSUPRIMENTO P/ ATENDER ÀS DIVERSAS UNIDADES JUDICIAIS E ADMINISTRATIVAS"/>
    <x v="2"/>
  </r>
  <r>
    <s v="DSP"/>
    <s v="1º GRAU"/>
    <s v="SISTEMA ADM GERAL"/>
    <x v="196"/>
    <s v="Unidades"/>
    <n v="10"/>
    <s v="Fortalecimento da Estratégia Nacional de TIC e de Proteção de Dados"/>
    <n v="5442"/>
    <n v="9746"/>
    <s v="AQUISIÇÃO DE MATERIAIS VISANDO O RESSUPRIMENTO P/ ATENDER ÀS DIVERSAS UNIDADES JUDICIAIS E ADMINISTRATIVAS"/>
    <x v="2"/>
  </r>
  <r>
    <s v="DSP"/>
    <s v="2º GRAU"/>
    <s v="SISTEMA ADM GERAL"/>
    <x v="196"/>
    <s v="Unidades"/>
    <n v="10"/>
    <s v="Fortalecimento da Estratégia Nacional de TIC e de Proteção de Dados"/>
    <n v="5443"/>
    <n v="2658.3"/>
    <s v="AQUISIÇÃO DE MATERIAIS VISANDO O RESSUPRIMENTO P/ ATENDER ÀS DIVERSAS UNIDADES JUDICIAIS E ADMINISTRATIVAS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6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7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6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FE52B68-33F3-413E-BFA3-5C0062A40ECC}" name="Tabela dinâmica2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rowHeaderCaption="Esfera Institucional">
  <location ref="A3:C7" firstHeaderRow="0" firstDataRow="1" firstDataCol="1"/>
  <pivotFields count="11">
    <pivotField showAll="0"/>
    <pivotField axis="axisRow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</pivotFields>
  <rowFields count="1">
    <field x="1"/>
  </rowFields>
  <rowItems count="4">
    <i>
      <x/>
    </i>
    <i>
      <x v="1"/>
    </i>
    <i>
      <x v="2"/>
    </i>
    <i t="grand">
      <x/>
    </i>
  </rowItems>
  <colFields count="1">
    <field x="-2"/>
  </colFields>
  <colItems count="2">
    <i>
      <x/>
    </i>
    <i i="1">
      <x v="1"/>
    </i>
  </colItems>
  <dataFields count="2">
    <dataField name="Valor" fld="8" baseField="0" baseItem="0" numFmtId="44"/>
    <dataField name="%" fld="8" showDataAs="percentOfCol" baseField="1" baseItem="0" numFmtId="10"/>
  </dataFields>
  <formats count="47">
    <format dxfId="418">
      <pivotArea outline="0" collapsedLevelsAreSubtotals="1" fieldPosition="0"/>
    </format>
    <format dxfId="417">
      <pivotArea dataOnly="0" labelOnly="1" outline="0" axis="axisValues" fieldPosition="0"/>
    </format>
    <format dxfId="416">
      <pivotArea type="all" dataOnly="0" outline="0" fieldPosition="0"/>
    </format>
    <format dxfId="415">
      <pivotArea outline="0" collapsedLevelsAreSubtotals="1" fieldPosition="0"/>
    </format>
    <format dxfId="414">
      <pivotArea field="1" type="button" dataOnly="0" labelOnly="1" outline="0" axis="axisRow" fieldPosition="0"/>
    </format>
    <format dxfId="413">
      <pivotArea dataOnly="0" labelOnly="1" fieldPosition="0">
        <references count="1">
          <reference field="1" count="0"/>
        </references>
      </pivotArea>
    </format>
    <format dxfId="412">
      <pivotArea dataOnly="0" labelOnly="1" grandRow="1" outline="0" fieldPosition="0"/>
    </format>
    <format dxfId="411">
      <pivotArea dataOnly="0" labelOnly="1" outline="0" axis="axisValues" fieldPosition="0"/>
    </format>
    <format dxfId="410">
      <pivotArea type="all" dataOnly="0" outline="0" fieldPosition="0"/>
    </format>
    <format dxfId="409">
      <pivotArea outline="0" collapsedLevelsAreSubtotals="1" fieldPosition="0"/>
    </format>
    <format dxfId="408">
      <pivotArea field="1" type="button" dataOnly="0" labelOnly="1" outline="0" axis="axisRow" fieldPosition="0"/>
    </format>
    <format dxfId="407">
      <pivotArea dataOnly="0" labelOnly="1" fieldPosition="0">
        <references count="1">
          <reference field="1" count="0"/>
        </references>
      </pivotArea>
    </format>
    <format dxfId="406">
      <pivotArea dataOnly="0" labelOnly="1" grandRow="1" outline="0" fieldPosition="0"/>
    </format>
    <format dxfId="405">
      <pivotArea dataOnly="0" labelOnly="1" outline="0" axis="axisValues" fieldPosition="0"/>
    </format>
    <format dxfId="404">
      <pivotArea type="all" dataOnly="0" outline="0" fieldPosition="0"/>
    </format>
    <format dxfId="403">
      <pivotArea outline="0" collapsedLevelsAreSubtotals="1" fieldPosition="0"/>
    </format>
    <format dxfId="402">
      <pivotArea field="1" type="button" dataOnly="0" labelOnly="1" outline="0" axis="axisRow" fieldPosition="0"/>
    </format>
    <format dxfId="401">
      <pivotArea dataOnly="0" labelOnly="1" fieldPosition="0">
        <references count="1">
          <reference field="1" count="0"/>
        </references>
      </pivotArea>
    </format>
    <format dxfId="400">
      <pivotArea dataOnly="0" labelOnly="1" grandRow="1" outline="0" fieldPosition="0"/>
    </format>
    <format dxfId="399">
      <pivotArea dataOnly="0" labelOnly="1" outline="0" axis="axisValues" fieldPosition="0"/>
    </format>
    <format dxfId="398">
      <pivotArea type="all" dataOnly="0" outline="0" fieldPosition="0"/>
    </format>
    <format dxfId="397">
      <pivotArea outline="0" collapsedLevelsAreSubtotals="1" fieldPosition="0"/>
    </format>
    <format dxfId="396">
      <pivotArea field="1" type="button" dataOnly="0" labelOnly="1" outline="0" axis="axisRow" fieldPosition="0"/>
    </format>
    <format dxfId="395">
      <pivotArea dataOnly="0" labelOnly="1" fieldPosition="0">
        <references count="1">
          <reference field="1" count="0"/>
        </references>
      </pivotArea>
    </format>
    <format dxfId="394">
      <pivotArea dataOnly="0" labelOnly="1" grandRow="1" outline="0" fieldPosition="0"/>
    </format>
    <format dxfId="393">
      <pivotArea dataOnly="0" labelOnly="1" outline="0" axis="axisValues" fieldPosition="0"/>
    </format>
    <format dxfId="392">
      <pivotArea field="1" type="button" dataOnly="0" labelOnly="1" outline="0" axis="axisRow" fieldPosition="0"/>
    </format>
    <format dxfId="391">
      <pivotArea dataOnly="0" labelOnly="1" outline="0" axis="axisValues" fieldPosition="0"/>
    </format>
    <format dxfId="390">
      <pivotArea field="1" type="button" dataOnly="0" labelOnly="1" outline="0" axis="axisRow" fieldPosition="0"/>
    </format>
    <format dxfId="389">
      <pivotArea dataOnly="0" labelOnly="1" outline="0" axis="axisValues" fieldPosition="0"/>
    </format>
    <format dxfId="388">
      <pivotArea grandRow="1" outline="0" collapsedLevelsAreSubtotals="1" fieldPosition="0"/>
    </format>
    <format dxfId="387">
      <pivotArea dataOnly="0" labelOnly="1" grandRow="1" outline="0" fieldPosition="0"/>
    </format>
    <format dxfId="386">
      <pivotArea grandRow="1" outline="0" collapsedLevelsAreSubtotals="1" fieldPosition="0"/>
    </format>
    <format dxfId="385">
      <pivotArea dataOnly="0" labelOnly="1" grandRow="1" outline="0" fieldPosition="0"/>
    </format>
    <format dxfId="384">
      <pivotArea collapsedLevelsAreSubtotals="1" fieldPosition="0">
        <references count="1">
          <reference field="1" count="0"/>
        </references>
      </pivotArea>
    </format>
    <format dxfId="383">
      <pivotArea dataOnly="0" labelOnly="1" fieldPosition="0">
        <references count="1">
          <reference field="1" count="0"/>
        </references>
      </pivotArea>
    </format>
    <format dxfId="382">
      <pivotArea collapsedLevelsAreSubtotals="1" fieldPosition="0">
        <references count="1">
          <reference field="1" count="1">
            <x v="1"/>
          </reference>
        </references>
      </pivotArea>
    </format>
    <format dxfId="381">
      <pivotArea dataOnly="0" labelOnly="1" fieldPosition="0">
        <references count="1">
          <reference field="1" count="1">
            <x v="1"/>
          </reference>
        </references>
      </pivotArea>
    </format>
    <format dxfId="380">
      <pivotArea outline="0" fieldPosition="0">
        <references count="1">
          <reference field="4294967294" count="1">
            <x v="1"/>
          </reference>
        </references>
      </pivotArea>
    </format>
    <format dxfId="379">
      <pivotArea field="1" type="button" dataOnly="0" labelOnly="1" outline="0" axis="axisRow" fieldPosition="0"/>
    </format>
    <format dxfId="37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77">
      <pivotArea field="1" type="button" dataOnly="0" labelOnly="1" outline="0" axis="axisRow" fieldPosition="0"/>
    </format>
    <format dxfId="37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75">
      <pivotArea field="1" type="button" dataOnly="0" labelOnly="1" outline="0" axis="axisRow" fieldPosition="0"/>
    </format>
    <format dxfId="37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73">
      <pivotArea field="1" type="button" dataOnly="0" labelOnly="1" outline="0" axis="axisRow" fieldPosition="0"/>
    </format>
    <format dxfId="37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AA1D3594-9F21-4734-A86F-8DB866DAC33F}" name="Tabela dinâmica4" cacheId="3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rowHeaderCaption="Unidades">
  <location ref="A3:D12" firstHeaderRow="0" firstDataRow="1" firstDataCol="1"/>
  <pivotFields count="11">
    <pivotField showAll="0"/>
    <pivotField showAll="0"/>
    <pivotField showAll="0"/>
    <pivotField showAll="0"/>
    <pivotField axis="axisRow" showAll="0">
      <items count="10">
        <item x="4"/>
        <item x="0"/>
        <item x="5"/>
        <item m="1" x="8"/>
        <item x="7"/>
        <item x="3"/>
        <item x="2"/>
        <item x="1"/>
        <item x="6"/>
        <item t="default"/>
      </items>
    </pivotField>
    <pivotField dataField="1" showAll="0"/>
    <pivotField showAll="0"/>
    <pivotField showAll="0"/>
    <pivotField dataField="1" showAll="0"/>
    <pivotField showAll="0"/>
    <pivotField showAll="0"/>
  </pivotFields>
  <rowFields count="1">
    <field x="4"/>
  </rowFields>
  <rowItems count="9">
    <i>
      <x/>
    </i>
    <i>
      <x v="1"/>
    </i>
    <i>
      <x v="2"/>
    </i>
    <i>
      <x v="4"/>
    </i>
    <i>
      <x v="5"/>
    </i>
    <i>
      <x v="6"/>
    </i>
    <i>
      <x v="7"/>
    </i>
    <i>
      <x v="8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Quantidade" fld="5" baseField="0" baseItem="0" numFmtId="3"/>
    <dataField name="Valor" fld="8" baseField="0" baseItem="0"/>
    <dataField name="%" fld="8" showDataAs="percentOfCol" baseField="4" baseItem="0" numFmtId="10"/>
  </dataFields>
  <formats count="57">
    <format dxfId="371">
      <pivotArea type="all" dataOnly="0" outline="0" fieldPosition="0"/>
    </format>
    <format dxfId="370">
      <pivotArea outline="0" collapsedLevelsAreSubtotals="1" fieldPosition="0"/>
    </format>
    <format dxfId="369">
      <pivotArea field="4" type="button" dataOnly="0" labelOnly="1" outline="0" axis="axisRow" fieldPosition="0"/>
    </format>
    <format dxfId="368">
      <pivotArea dataOnly="0" labelOnly="1" fieldPosition="0">
        <references count="1">
          <reference field="4" count="0"/>
        </references>
      </pivotArea>
    </format>
    <format dxfId="367">
      <pivotArea dataOnly="0" labelOnly="1" grandRow="1" outline="0" fieldPosition="0"/>
    </format>
    <format dxfId="366">
      <pivotArea dataOnly="0" labelOnly="1" outline="0" axis="axisValues" fieldPosition="0"/>
    </format>
    <format dxfId="365">
      <pivotArea outline="0" collapsedLevelsAreSubtotals="1" fieldPosition="0"/>
    </format>
    <format dxfId="364">
      <pivotArea type="all" dataOnly="0" outline="0" fieldPosition="0"/>
    </format>
    <format dxfId="363">
      <pivotArea outline="0" collapsedLevelsAreSubtotals="1" fieldPosition="0"/>
    </format>
    <format dxfId="362">
      <pivotArea field="4" type="button" dataOnly="0" labelOnly="1" outline="0" axis="axisRow" fieldPosition="0"/>
    </format>
    <format dxfId="361">
      <pivotArea dataOnly="0" labelOnly="1" fieldPosition="0">
        <references count="1">
          <reference field="4" count="0"/>
        </references>
      </pivotArea>
    </format>
    <format dxfId="360">
      <pivotArea dataOnly="0" labelOnly="1" grandRow="1" outline="0" fieldPosition="0"/>
    </format>
    <format dxfId="359">
      <pivotArea dataOnly="0" labelOnly="1" outline="0" axis="axisValues" fieldPosition="0"/>
    </format>
    <format dxfId="358">
      <pivotArea type="all" dataOnly="0" outline="0" fieldPosition="0"/>
    </format>
    <format dxfId="357">
      <pivotArea outline="0" collapsedLevelsAreSubtotals="1" fieldPosition="0"/>
    </format>
    <format dxfId="356">
      <pivotArea field="4" type="button" dataOnly="0" labelOnly="1" outline="0" axis="axisRow" fieldPosition="0"/>
    </format>
    <format dxfId="355">
      <pivotArea dataOnly="0" labelOnly="1" fieldPosition="0">
        <references count="1">
          <reference field="4" count="0"/>
        </references>
      </pivotArea>
    </format>
    <format dxfId="354">
      <pivotArea dataOnly="0" labelOnly="1" grandRow="1" outline="0" fieldPosition="0"/>
    </format>
    <format dxfId="353">
      <pivotArea dataOnly="0" labelOnly="1" outline="0" axis="axisValues" fieldPosition="0"/>
    </format>
    <format dxfId="352">
      <pivotArea dataOnly="0" outline="0" axis="axisValues" fieldPosition="0"/>
    </format>
    <format dxfId="351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35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49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348">
      <pivotArea field="4" type="button" dataOnly="0" labelOnly="1" outline="0" axis="axisRow" fieldPosition="0"/>
    </format>
    <format dxfId="34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46">
      <pivotArea grandRow="1" outline="0" collapsedLevelsAreSubtotals="1" fieldPosition="0"/>
    </format>
    <format dxfId="345">
      <pivotArea dataOnly="0" labelOnly="1" grandRow="1" outline="0" fieldPosition="0"/>
    </format>
    <format dxfId="344">
      <pivotArea grandRow="1" outline="0" collapsedLevelsAreSubtotals="1" fieldPosition="0"/>
    </format>
    <format dxfId="343">
      <pivotArea dataOnly="0" labelOnly="1" grandRow="1" outline="0" fieldPosition="0"/>
    </format>
    <format dxfId="342">
      <pivotArea field="4" type="button" dataOnly="0" labelOnly="1" outline="0" axis="axisRow" fieldPosition="0"/>
    </format>
    <format dxfId="34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40">
      <pivotArea collapsedLevelsAreSubtotals="1" fieldPosition="0">
        <references count="1">
          <reference field="4" count="0"/>
        </references>
      </pivotArea>
    </format>
    <format dxfId="339">
      <pivotArea dataOnly="0" labelOnly="1" fieldPosition="0">
        <references count="1">
          <reference field="4" count="0"/>
        </references>
      </pivotArea>
    </format>
    <format dxfId="338">
      <pivotArea collapsedLevelsAreSubtotals="1" fieldPosition="0">
        <references count="1">
          <reference field="4" count="1">
            <x v="7"/>
          </reference>
        </references>
      </pivotArea>
    </format>
    <format dxfId="337">
      <pivotArea dataOnly="0" labelOnly="1" fieldPosition="0">
        <references count="1">
          <reference field="4" count="1">
            <x v="7"/>
          </reference>
        </references>
      </pivotArea>
    </format>
    <format dxfId="336">
      <pivotArea collapsedLevelsAreSubtotals="1" fieldPosition="0">
        <references count="1">
          <reference field="4" count="1">
            <x v="5"/>
          </reference>
        </references>
      </pivotArea>
    </format>
    <format dxfId="335">
      <pivotArea dataOnly="0" labelOnly="1" fieldPosition="0">
        <references count="1">
          <reference field="4" count="1">
            <x v="5"/>
          </reference>
        </references>
      </pivotArea>
    </format>
    <format dxfId="334">
      <pivotArea collapsedLevelsAreSubtotals="1" fieldPosition="0">
        <references count="1">
          <reference field="4" count="1">
            <x v="2"/>
          </reference>
        </references>
      </pivotArea>
    </format>
    <format dxfId="333">
      <pivotArea dataOnly="0" labelOnly="1" fieldPosition="0">
        <references count="1">
          <reference field="4" count="1">
            <x v="2"/>
          </reference>
        </references>
      </pivotArea>
    </format>
    <format dxfId="332">
      <pivotArea collapsedLevelsAreSubtotals="1" fieldPosition="0">
        <references count="1">
          <reference field="4" count="1">
            <x v="0"/>
          </reference>
        </references>
      </pivotArea>
    </format>
    <format dxfId="331">
      <pivotArea dataOnly="0" labelOnly="1" fieldPosition="0">
        <references count="1">
          <reference field="4" count="1">
            <x v="0"/>
          </reference>
        </references>
      </pivotArea>
    </format>
    <format dxfId="330">
      <pivotArea type="all" dataOnly="0" outline="0" fieldPosition="0"/>
    </format>
    <format dxfId="329">
      <pivotArea outline="0" collapsedLevelsAreSubtotals="1" fieldPosition="0"/>
    </format>
    <format dxfId="328">
      <pivotArea field="4" type="button" dataOnly="0" labelOnly="1" outline="0" axis="axisRow" fieldPosition="0"/>
    </format>
    <format dxfId="327">
      <pivotArea dataOnly="0" labelOnly="1" fieldPosition="0">
        <references count="1">
          <reference field="4" count="0"/>
        </references>
      </pivotArea>
    </format>
    <format dxfId="326">
      <pivotArea dataOnly="0" labelOnly="1" grandRow="1" outline="0" fieldPosition="0"/>
    </format>
    <format dxfId="32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324">
      <pivotArea outline="0" fieldPosition="0">
        <references count="1">
          <reference field="4294967294" count="1">
            <x v="2"/>
          </reference>
        </references>
      </pivotArea>
    </format>
    <format dxfId="323">
      <pivotArea field="4" type="button" dataOnly="0" labelOnly="1" outline="0" axis="axisRow" fieldPosition="0"/>
    </format>
    <format dxfId="322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21">
      <pivotArea field="4" type="button" dataOnly="0" labelOnly="1" outline="0" axis="axisRow" fieldPosition="0"/>
    </format>
    <format dxfId="320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19">
      <pivotArea field="4" type="button" dataOnly="0" labelOnly="1" outline="0" axis="axisRow" fieldPosition="0"/>
    </format>
    <format dxfId="318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317">
      <pivotArea dataOnly="0" labelOnly="1" outline="0" fieldPosition="0">
        <references count="1">
          <reference field="4294967294" count="1">
            <x v="2"/>
          </reference>
        </references>
      </pivotArea>
    </format>
    <format dxfId="316">
      <pivotArea collapsedLevelsAreSubtotals="1" fieldPosition="0">
        <references count="2">
          <reference field="4294967294" count="1" selected="0">
            <x v="2"/>
          </reference>
          <reference field="4" count="0"/>
        </references>
      </pivotArea>
    </format>
    <format dxfId="315">
      <pivotArea field="4" grandRow="1" outline="0" collapsedLevelsAreSubtotals="1" axis="axisRow" fieldPosition="0">
        <references count="1">
          <reference field="4294967294" count="1" selected="0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F40946F-802E-44C1-932B-055A0E55CC95}" name="Tabela dinâmica6" cacheId="4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rowHeaderCaption="Macrodesafios do Poder Judiciário">
  <location ref="A3:C14" firstHeaderRow="0" firstDataRow="1" firstDataCol="1"/>
  <pivotFields count="11">
    <pivotField showAll="0"/>
    <pivotField showAll="0"/>
    <pivotField axis="axisRow" showAll="0">
      <items count="103">
        <item x="94"/>
        <item x="86"/>
        <item x="34"/>
        <item x="51"/>
        <item x="33"/>
        <item x="96"/>
        <item x="61"/>
        <item x="41"/>
        <item x="43"/>
        <item x="42"/>
        <item x="18"/>
        <item x="54"/>
        <item x="37"/>
        <item x="71"/>
        <item x="52"/>
        <item x="66"/>
        <item x="58"/>
        <item x="59"/>
        <item x="28"/>
        <item x="64"/>
        <item x="65"/>
        <item x="15"/>
        <item x="69"/>
        <item x="7"/>
        <item x="13"/>
        <item x="26"/>
        <item x="20"/>
        <item x="10"/>
        <item x="45"/>
        <item x="53"/>
        <item x="27"/>
        <item x="92"/>
        <item x="50"/>
        <item x="47"/>
        <item x="16"/>
        <item x="19"/>
        <item x="22"/>
        <item x="8"/>
        <item x="46"/>
        <item x="25"/>
        <item x="49"/>
        <item x="48"/>
        <item x="11"/>
        <item x="4"/>
        <item x="68"/>
        <item x="67"/>
        <item x="12"/>
        <item x="23"/>
        <item x="9"/>
        <item x="29"/>
        <item x="91"/>
        <item x="5"/>
        <item x="89"/>
        <item x="21"/>
        <item x="90"/>
        <item x="70"/>
        <item x="63"/>
        <item x="93"/>
        <item x="31"/>
        <item x="17"/>
        <item x="30"/>
        <item x="24"/>
        <item x="55"/>
        <item x="99"/>
        <item x="98"/>
        <item x="97"/>
        <item x="74"/>
        <item x="62"/>
        <item x="85"/>
        <item x="73"/>
        <item x="36"/>
        <item x="72"/>
        <item x="100"/>
        <item x="75"/>
        <item x="84"/>
        <item x="82"/>
        <item x="77"/>
        <item x="88"/>
        <item x="76"/>
        <item x="83"/>
        <item x="79"/>
        <item x="81"/>
        <item x="78"/>
        <item x="80"/>
        <item x="95"/>
        <item x="0"/>
        <item x="1"/>
        <item x="87"/>
        <item x="39"/>
        <item x="56"/>
        <item x="38"/>
        <item x="44"/>
        <item x="57"/>
        <item x="14"/>
        <item x="3"/>
        <item x="2"/>
        <item x="35"/>
        <item x="32"/>
        <item x="40"/>
        <item x="101"/>
        <item x="6"/>
        <item x="60"/>
        <item t="default"/>
      </items>
    </pivotField>
    <pivotField axis="axisRow" showAll="0">
      <items count="198">
        <item x="36"/>
        <item x="80"/>
        <item x="35"/>
        <item x="75"/>
        <item x="153"/>
        <item x="179"/>
        <item x="168"/>
        <item x="176"/>
        <item x="141"/>
        <item x="183"/>
        <item x="131"/>
        <item x="167"/>
        <item x="193"/>
        <item x="173"/>
        <item x="155"/>
        <item x="156"/>
        <item x="158"/>
        <item x="185"/>
        <item x="129"/>
        <item x="135"/>
        <item x="136"/>
        <item x="160"/>
        <item x="145"/>
        <item x="138"/>
        <item x="187"/>
        <item x="128"/>
        <item x="140"/>
        <item x="178"/>
        <item x="130"/>
        <item x="182"/>
        <item x="181"/>
        <item x="157"/>
        <item x="139"/>
        <item x="174"/>
        <item x="188"/>
        <item x="137"/>
        <item x="154"/>
        <item x="114"/>
        <item x="195"/>
        <item x="194"/>
        <item x="175"/>
        <item x="133"/>
        <item x="150"/>
        <item x="148"/>
        <item x="144"/>
        <item x="143"/>
        <item x="142"/>
        <item x="152"/>
        <item x="147"/>
        <item x="169"/>
        <item x="177"/>
        <item x="186"/>
        <item x="161"/>
        <item x="171"/>
        <item x="146"/>
        <item x="127"/>
        <item x="149"/>
        <item x="116"/>
        <item x="132"/>
        <item x="134"/>
        <item x="151"/>
        <item x="172"/>
        <item x="190"/>
        <item x="184"/>
        <item x="191"/>
        <item x="180"/>
        <item x="2"/>
        <item x="170"/>
        <item x="189"/>
        <item x="159"/>
        <item x="192"/>
        <item x="104"/>
        <item x="115"/>
        <item x="40"/>
        <item x="78"/>
        <item x="77"/>
        <item x="72"/>
        <item x="74"/>
        <item x="73"/>
        <item x="165"/>
        <item x="111"/>
        <item x="109"/>
        <item x="166"/>
        <item x="113"/>
        <item x="110"/>
        <item x="88"/>
        <item x="162"/>
        <item x="118"/>
        <item x="163"/>
        <item x="164"/>
        <item x="112"/>
        <item x="64"/>
        <item x="63"/>
        <item x="69"/>
        <item x="58"/>
        <item x="62"/>
        <item x="71"/>
        <item x="60"/>
        <item x="59"/>
        <item x="56"/>
        <item x="57"/>
        <item x="61"/>
        <item x="68"/>
        <item x="65"/>
        <item x="0"/>
        <item x="1"/>
        <item x="70"/>
        <item x="85"/>
        <item x="67"/>
        <item x="87"/>
        <item x="86"/>
        <item x="79"/>
        <item x="106"/>
        <item x="50"/>
        <item x="47"/>
        <item x="53"/>
        <item x="48"/>
        <item x="46"/>
        <item x="45"/>
        <item x="51"/>
        <item x="49"/>
        <item x="43"/>
        <item x="52"/>
        <item x="54"/>
        <item x="38"/>
        <item x="44"/>
        <item x="39"/>
        <item x="41"/>
        <item x="42"/>
        <item x="37"/>
        <item x="7"/>
        <item x="66"/>
        <item x="26"/>
        <item x="196"/>
        <item x="100"/>
        <item x="117"/>
        <item x="55"/>
        <item x="9"/>
        <item x="125"/>
        <item x="8"/>
        <item x="91"/>
        <item x="102"/>
        <item x="93"/>
        <item x="92"/>
        <item x="96"/>
        <item x="90"/>
        <item x="97"/>
        <item x="33"/>
        <item x="105"/>
        <item x="108"/>
        <item x="3"/>
        <item x="89"/>
        <item x="124"/>
        <item x="5"/>
        <item x="4"/>
        <item x="82"/>
        <item x="83"/>
        <item x="84"/>
        <item x="81"/>
        <item x="32"/>
        <item x="20"/>
        <item x="19"/>
        <item x="17"/>
        <item x="23"/>
        <item x="16"/>
        <item x="18"/>
        <item x="121"/>
        <item x="120"/>
        <item x="99"/>
        <item x="122"/>
        <item x="126"/>
        <item x="119"/>
        <item x="14"/>
        <item x="34"/>
        <item x="107"/>
        <item x="98"/>
        <item x="12"/>
        <item x="21"/>
        <item x="22"/>
        <item x="31"/>
        <item x="30"/>
        <item x="29"/>
        <item x="28"/>
        <item x="25"/>
        <item x="24"/>
        <item x="103"/>
        <item x="94"/>
        <item x="95"/>
        <item x="27"/>
        <item x="101"/>
        <item x="10"/>
        <item x="11"/>
        <item x="13"/>
        <item x="15"/>
        <item x="76"/>
        <item x="6"/>
        <item x="123"/>
        <item t="default"/>
      </items>
    </pivotField>
    <pivotField showAll="0"/>
    <pivotField showAll="0"/>
    <pivotField axis="axisRow" showAll="0">
      <items count="11">
        <item sd="0" x="7"/>
        <item sd="0" x="3"/>
        <item sd="0" x="5"/>
        <item sd="0" x="1"/>
        <item sd="0" x="2"/>
        <item sd="0" x="0"/>
        <item sd="0" x="9"/>
        <item sd="0" x="8"/>
        <item sd="0" x="4"/>
        <item sd="0" x="6"/>
        <item t="default" sd="0"/>
      </items>
    </pivotField>
    <pivotField showAll="0"/>
    <pivotField dataField="1" showAll="0"/>
    <pivotField showAll="0"/>
    <pivotField showAll="0"/>
  </pivotFields>
  <rowFields count="3">
    <field x="6"/>
    <field x="2"/>
    <field x="3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2">
    <i>
      <x/>
    </i>
    <i i="1">
      <x v="1"/>
    </i>
  </colItems>
  <dataFields count="2">
    <dataField name="Valor" fld="8" baseField="0" baseItem="0" numFmtId="44"/>
    <dataField name="%" fld="8" showDataAs="percentOfCol" baseField="6" baseItem="0" numFmtId="10"/>
  </dataFields>
  <formats count="80">
    <format dxfId="314">
      <pivotArea outline="0" collapsedLevelsAreSubtotals="1" fieldPosition="0"/>
    </format>
    <format dxfId="313">
      <pivotArea type="all" dataOnly="0" outline="0" fieldPosition="0"/>
    </format>
    <format dxfId="312">
      <pivotArea outline="0" collapsedLevelsAreSubtotals="1" fieldPosition="0"/>
    </format>
    <format dxfId="311">
      <pivotArea field="6" type="button" dataOnly="0" labelOnly="1" outline="0" axis="axisRow" fieldPosition="0"/>
    </format>
    <format dxfId="310">
      <pivotArea dataOnly="0" labelOnly="1" fieldPosition="0">
        <references count="1">
          <reference field="6" count="0"/>
        </references>
      </pivotArea>
    </format>
    <format dxfId="309">
      <pivotArea dataOnly="0" labelOnly="1" grandRow="1" outline="0" fieldPosition="0"/>
    </format>
    <format dxfId="308">
      <pivotArea dataOnly="0" labelOnly="1" outline="0" axis="axisValues" fieldPosition="0"/>
    </format>
    <format dxfId="307">
      <pivotArea type="all" dataOnly="0" outline="0" fieldPosition="0"/>
    </format>
    <format dxfId="306">
      <pivotArea outline="0" collapsedLevelsAreSubtotals="1" fieldPosition="0"/>
    </format>
    <format dxfId="305">
      <pivotArea field="6" type="button" dataOnly="0" labelOnly="1" outline="0" axis="axisRow" fieldPosition="0"/>
    </format>
    <format dxfId="304">
      <pivotArea dataOnly="0" labelOnly="1" fieldPosition="0">
        <references count="1">
          <reference field="6" count="0"/>
        </references>
      </pivotArea>
    </format>
    <format dxfId="303">
      <pivotArea dataOnly="0" labelOnly="1" grandRow="1" outline="0" fieldPosition="0"/>
    </format>
    <format dxfId="302">
      <pivotArea dataOnly="0" labelOnly="1" outline="0" axis="axisValues" fieldPosition="0"/>
    </format>
    <format dxfId="301">
      <pivotArea type="all" dataOnly="0" outline="0" fieldPosition="0"/>
    </format>
    <format dxfId="300">
      <pivotArea outline="0" collapsedLevelsAreSubtotals="1" fieldPosition="0"/>
    </format>
    <format dxfId="299">
      <pivotArea field="6" type="button" dataOnly="0" labelOnly="1" outline="0" axis="axisRow" fieldPosition="0"/>
    </format>
    <format dxfId="298">
      <pivotArea dataOnly="0" labelOnly="1" fieldPosition="0">
        <references count="1">
          <reference field="6" count="0"/>
        </references>
      </pivotArea>
    </format>
    <format dxfId="297">
      <pivotArea dataOnly="0" labelOnly="1" grandRow="1" outline="0" fieldPosition="0"/>
    </format>
    <format dxfId="296">
      <pivotArea dataOnly="0" labelOnly="1" outline="0" axis="axisValues" fieldPosition="0"/>
    </format>
    <format dxfId="295">
      <pivotArea type="all" dataOnly="0" outline="0" fieldPosition="0"/>
    </format>
    <format dxfId="294">
      <pivotArea outline="0" collapsedLevelsAreSubtotals="1" fieldPosition="0"/>
    </format>
    <format dxfId="293">
      <pivotArea field="6" type="button" dataOnly="0" labelOnly="1" outline="0" axis="axisRow" fieldPosition="0"/>
    </format>
    <format dxfId="292">
      <pivotArea dataOnly="0" labelOnly="1" fieldPosition="0">
        <references count="1">
          <reference field="6" count="0"/>
        </references>
      </pivotArea>
    </format>
    <format dxfId="291">
      <pivotArea dataOnly="0" labelOnly="1" grandRow="1" outline="0" fieldPosition="0"/>
    </format>
    <format dxfId="290">
      <pivotArea dataOnly="0" labelOnly="1" outline="0" axis="axisValues" fieldPosition="0"/>
    </format>
    <format dxfId="289">
      <pivotArea field="6" type="button" dataOnly="0" labelOnly="1" outline="0" axis="axisRow" fieldPosition="0"/>
    </format>
    <format dxfId="288">
      <pivotArea dataOnly="0" labelOnly="1" outline="0" axis="axisValues" fieldPosition="0"/>
    </format>
    <format dxfId="287">
      <pivotArea field="6" type="button" dataOnly="0" labelOnly="1" outline="0" axis="axisRow" fieldPosition="0"/>
    </format>
    <format dxfId="286">
      <pivotArea dataOnly="0" labelOnly="1" outline="0" axis="axisValues" fieldPosition="0"/>
    </format>
    <format dxfId="285">
      <pivotArea field="6" type="button" dataOnly="0" labelOnly="1" outline="0" axis="axisRow" fieldPosition="0"/>
    </format>
    <format dxfId="284">
      <pivotArea dataOnly="0" labelOnly="1" outline="0" axis="axisValues" fieldPosition="0"/>
    </format>
    <format dxfId="283">
      <pivotArea field="6" type="button" dataOnly="0" labelOnly="1" outline="0" axis="axisRow" fieldPosition="0"/>
    </format>
    <format dxfId="282">
      <pivotArea dataOnly="0" labelOnly="1" outline="0" axis="axisValues" fieldPosition="0"/>
    </format>
    <format dxfId="281">
      <pivotArea field="6" type="button" dataOnly="0" labelOnly="1" outline="0" axis="axisRow" fieldPosition="0"/>
    </format>
    <format dxfId="280">
      <pivotArea dataOnly="0" labelOnly="1" outline="0" axis="axisValues" fieldPosition="0"/>
    </format>
    <format dxfId="279">
      <pivotArea grandRow="1" outline="0" collapsedLevelsAreSubtotals="1" fieldPosition="0"/>
    </format>
    <format dxfId="278">
      <pivotArea dataOnly="0" labelOnly="1" grandRow="1" outline="0" fieldPosition="0"/>
    </format>
    <format dxfId="277">
      <pivotArea grandRow="1" outline="0" collapsedLevelsAreSubtotals="1" fieldPosition="0"/>
    </format>
    <format dxfId="276">
      <pivotArea dataOnly="0" labelOnly="1" grandRow="1" outline="0" fieldPosition="0"/>
    </format>
    <format dxfId="275">
      <pivotArea collapsedLevelsAreSubtotals="1" fieldPosition="0">
        <references count="1">
          <reference field="6" count="1">
            <x v="0"/>
          </reference>
        </references>
      </pivotArea>
    </format>
    <format dxfId="274">
      <pivotArea collapsedLevelsAreSubtotals="1" fieldPosition="0">
        <references count="1">
          <reference field="6" count="1">
            <x v="1"/>
          </reference>
        </references>
      </pivotArea>
    </format>
    <format dxfId="273">
      <pivotArea collapsedLevelsAreSubtotals="1" fieldPosition="0">
        <references count="1">
          <reference field="6" count="1">
            <x v="2"/>
          </reference>
        </references>
      </pivotArea>
    </format>
    <format dxfId="272">
      <pivotArea collapsedLevelsAreSubtotals="1" fieldPosition="0">
        <references count="1">
          <reference field="6" count="1">
            <x v="3"/>
          </reference>
        </references>
      </pivotArea>
    </format>
    <format dxfId="271">
      <pivotArea collapsedLevelsAreSubtotals="1" fieldPosition="0">
        <references count="1">
          <reference field="6" count="1">
            <x v="4"/>
          </reference>
        </references>
      </pivotArea>
    </format>
    <format dxfId="270">
      <pivotArea collapsedLevelsAreSubtotals="1" fieldPosition="0">
        <references count="1">
          <reference field="6" count="1">
            <x v="5"/>
          </reference>
        </references>
      </pivotArea>
    </format>
    <format dxfId="269">
      <pivotArea collapsedLevelsAreSubtotals="1" fieldPosition="0">
        <references count="1">
          <reference field="6" count="1">
            <x v="6"/>
          </reference>
        </references>
      </pivotArea>
    </format>
    <format dxfId="268">
      <pivotArea collapsedLevelsAreSubtotals="1" fieldPosition="0">
        <references count="1">
          <reference field="6" count="1">
            <x v="7"/>
          </reference>
        </references>
      </pivotArea>
    </format>
    <format dxfId="267">
      <pivotArea collapsedLevelsAreSubtotals="1" fieldPosition="0">
        <references count="1">
          <reference field="6" count="1">
            <x v="8"/>
          </reference>
        </references>
      </pivotArea>
    </format>
    <format dxfId="266">
      <pivotArea collapsedLevelsAreSubtotals="1" fieldPosition="0">
        <references count="1">
          <reference field="6" count="1">
            <x v="9"/>
          </reference>
        </references>
      </pivotArea>
    </format>
    <format dxfId="265">
      <pivotArea dataOnly="0" labelOnly="1" fieldPosition="0">
        <references count="1">
          <reference field="6" count="0"/>
        </references>
      </pivotArea>
    </format>
    <format dxfId="264">
      <pivotArea collapsedLevelsAreSubtotals="1" fieldPosition="0">
        <references count="1">
          <reference field="6" count="1">
            <x v="8"/>
          </reference>
        </references>
      </pivotArea>
    </format>
    <format dxfId="263">
      <pivotArea dataOnly="0" labelOnly="1" fieldPosition="0">
        <references count="1">
          <reference field="6" count="1">
            <x v="8"/>
          </reference>
        </references>
      </pivotArea>
    </format>
    <format dxfId="262">
      <pivotArea collapsedLevelsAreSubtotals="1" fieldPosition="0">
        <references count="1">
          <reference field="6" count="1">
            <x v="6"/>
          </reference>
        </references>
      </pivotArea>
    </format>
    <format dxfId="261">
      <pivotArea dataOnly="0" labelOnly="1" fieldPosition="0">
        <references count="1">
          <reference field="6" count="1">
            <x v="6"/>
          </reference>
        </references>
      </pivotArea>
    </format>
    <format dxfId="260">
      <pivotArea collapsedLevelsAreSubtotals="1" fieldPosition="0">
        <references count="1">
          <reference field="6" count="1">
            <x v="4"/>
          </reference>
        </references>
      </pivotArea>
    </format>
    <format dxfId="259">
      <pivotArea dataOnly="0" labelOnly="1" fieldPosition="0">
        <references count="1">
          <reference field="6" count="1">
            <x v="4"/>
          </reference>
        </references>
      </pivotArea>
    </format>
    <format dxfId="258">
      <pivotArea collapsedLevelsAreSubtotals="1" fieldPosition="0">
        <references count="1">
          <reference field="6" count="1">
            <x v="2"/>
          </reference>
        </references>
      </pivotArea>
    </format>
    <format dxfId="257">
      <pivotArea dataOnly="0" labelOnly="1" fieldPosition="0">
        <references count="1">
          <reference field="6" count="1">
            <x v="2"/>
          </reference>
        </references>
      </pivotArea>
    </format>
    <format dxfId="256">
      <pivotArea collapsedLevelsAreSubtotals="1" fieldPosition="0">
        <references count="1">
          <reference field="6" count="1">
            <x v="0"/>
          </reference>
        </references>
      </pivotArea>
    </format>
    <format dxfId="255">
      <pivotArea dataOnly="0" labelOnly="1" fieldPosition="0">
        <references count="1">
          <reference field="6" count="1">
            <x v="0"/>
          </reference>
        </references>
      </pivotArea>
    </format>
    <format dxfId="254">
      <pivotArea field="6" type="button" dataOnly="0" labelOnly="1" outline="0" axis="axisRow" fieldPosition="0"/>
    </format>
    <format dxfId="253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52">
      <pivotArea field="6" type="button" dataOnly="0" labelOnly="1" outline="0" axis="axisRow" fieldPosition="0"/>
    </format>
    <format dxfId="25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50">
      <pivotArea field="6" type="button" dataOnly="0" labelOnly="1" outline="0" axis="axisRow" fieldPosition="0"/>
    </format>
    <format dxfId="24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48">
      <pivotArea outline="0" fieldPosition="0">
        <references count="1">
          <reference field="4294967294" count="1">
            <x v="1"/>
          </reference>
        </references>
      </pivotArea>
    </format>
    <format dxfId="247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246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245">
      <pivotArea collapsedLevelsAreSubtotals="1" fieldPosition="0">
        <references count="2">
          <reference field="4294967294" count="1" selected="0">
            <x v="1"/>
          </reference>
          <reference field="6" count="1">
            <x v="0"/>
          </reference>
        </references>
      </pivotArea>
    </format>
    <format dxfId="244">
      <pivotArea collapsedLevelsAreSubtotals="1" fieldPosition="0">
        <references count="2">
          <reference field="4294967294" count="1" selected="0">
            <x v="1"/>
          </reference>
          <reference field="6" count="1">
            <x v="1"/>
          </reference>
        </references>
      </pivotArea>
    </format>
    <format dxfId="243">
      <pivotArea collapsedLevelsAreSubtotals="1" fieldPosition="0">
        <references count="2">
          <reference field="4294967294" count="1" selected="0">
            <x v="1"/>
          </reference>
          <reference field="6" count="1">
            <x v="2"/>
          </reference>
        </references>
      </pivotArea>
    </format>
    <format dxfId="242">
      <pivotArea collapsedLevelsAreSubtotals="1" fieldPosition="0">
        <references count="2">
          <reference field="4294967294" count="1" selected="0">
            <x v="1"/>
          </reference>
          <reference field="6" count="1">
            <x v="3"/>
          </reference>
        </references>
      </pivotArea>
    </format>
    <format dxfId="241">
      <pivotArea collapsedLevelsAreSubtotals="1" fieldPosition="0">
        <references count="2">
          <reference field="4294967294" count="1" selected="0">
            <x v="1"/>
          </reference>
          <reference field="6" count="1">
            <x v="4"/>
          </reference>
        </references>
      </pivotArea>
    </format>
    <format dxfId="240">
      <pivotArea collapsedLevelsAreSubtotals="1" fieldPosition="0">
        <references count="2">
          <reference field="4294967294" count="1" selected="0">
            <x v="1"/>
          </reference>
          <reference field="6" count="1">
            <x v="5"/>
          </reference>
        </references>
      </pivotArea>
    </format>
    <format dxfId="239">
      <pivotArea collapsedLevelsAreSubtotals="1" fieldPosition="0">
        <references count="2">
          <reference field="4294967294" count="1" selected="0">
            <x v="1"/>
          </reference>
          <reference field="6" count="1">
            <x v="6"/>
          </reference>
        </references>
      </pivotArea>
    </format>
    <format dxfId="238">
      <pivotArea collapsedLevelsAreSubtotals="1" fieldPosition="0">
        <references count="2">
          <reference field="4294967294" count="1" selected="0">
            <x v="1"/>
          </reference>
          <reference field="6" count="1">
            <x v="7"/>
          </reference>
        </references>
      </pivotArea>
    </format>
    <format dxfId="237">
      <pivotArea collapsedLevelsAreSubtotals="1" fieldPosition="0">
        <references count="2">
          <reference field="4294967294" count="1" selected="0">
            <x v="1"/>
          </reference>
          <reference field="6" count="1">
            <x v="8"/>
          </reference>
        </references>
      </pivotArea>
    </format>
    <format dxfId="236">
      <pivotArea collapsedLevelsAreSubtotals="1" fieldPosition="0">
        <references count="2">
          <reference field="4294967294" count="1" selected="0">
            <x v="1"/>
          </reference>
          <reference field="6" count="1">
            <x v="9"/>
          </reference>
        </references>
      </pivotArea>
    </format>
    <format dxfId="235">
      <pivotArea dataOnly="0" labelOnly="1" fieldPosition="0">
        <references count="1">
          <reference field="6" count="1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F4DD010-C30E-4172-9B27-D566EF1A9AD3}" name="Tabela dinâmica2" cacheId="0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rowHeaderCaption="Macrodesafios do Poder Judiciário">
  <location ref="A3:C14" firstHeaderRow="0" firstDataRow="1" firstDataCol="1"/>
  <pivotFields count="11">
    <pivotField showAll="0"/>
    <pivotField showAll="0"/>
    <pivotField axis="axisRow" dataField="1" showAll="0">
      <items count="103">
        <item x="94"/>
        <item x="86"/>
        <item x="34"/>
        <item x="51"/>
        <item x="33"/>
        <item x="96"/>
        <item x="61"/>
        <item x="41"/>
        <item x="43"/>
        <item x="42"/>
        <item x="18"/>
        <item x="54"/>
        <item x="37"/>
        <item x="71"/>
        <item x="52"/>
        <item x="66"/>
        <item x="58"/>
        <item x="59"/>
        <item x="28"/>
        <item x="64"/>
        <item x="65"/>
        <item x="15"/>
        <item x="69"/>
        <item x="7"/>
        <item x="13"/>
        <item x="26"/>
        <item x="20"/>
        <item x="10"/>
        <item x="45"/>
        <item x="53"/>
        <item x="27"/>
        <item x="92"/>
        <item x="50"/>
        <item x="47"/>
        <item x="16"/>
        <item x="19"/>
        <item x="22"/>
        <item x="8"/>
        <item x="46"/>
        <item x="25"/>
        <item x="49"/>
        <item x="48"/>
        <item x="11"/>
        <item x="4"/>
        <item x="68"/>
        <item x="67"/>
        <item x="12"/>
        <item x="23"/>
        <item x="9"/>
        <item x="29"/>
        <item x="91"/>
        <item x="5"/>
        <item x="89"/>
        <item x="21"/>
        <item x="90"/>
        <item x="70"/>
        <item x="63"/>
        <item x="93"/>
        <item x="31"/>
        <item x="17"/>
        <item x="30"/>
        <item x="24"/>
        <item x="55"/>
        <item x="99"/>
        <item x="98"/>
        <item x="97"/>
        <item x="74"/>
        <item x="62"/>
        <item x="85"/>
        <item x="73"/>
        <item x="36"/>
        <item x="72"/>
        <item x="100"/>
        <item x="75"/>
        <item x="84"/>
        <item x="82"/>
        <item x="77"/>
        <item x="88"/>
        <item x="76"/>
        <item x="83"/>
        <item x="79"/>
        <item x="81"/>
        <item x="78"/>
        <item x="80"/>
        <item x="95"/>
        <item x="0"/>
        <item x="1"/>
        <item x="87"/>
        <item x="39"/>
        <item x="56"/>
        <item x="38"/>
        <item x="44"/>
        <item x="57"/>
        <item x="14"/>
        <item x="3"/>
        <item x="2"/>
        <item x="35"/>
        <item x="32"/>
        <item x="40"/>
        <item x="101"/>
        <item x="6"/>
        <item x="60"/>
        <item t="default"/>
      </items>
    </pivotField>
    <pivotField showAll="0"/>
    <pivotField showAll="0"/>
    <pivotField showAll="0"/>
    <pivotField axis="axisRow" showAll="0">
      <items count="11">
        <item sd="0" x="7"/>
        <item sd="0" x="3"/>
        <item sd="0" x="5"/>
        <item sd="0" x="1"/>
        <item sd="0" x="2"/>
        <item sd="0" x="0"/>
        <item sd="0" x="9"/>
        <item sd="0" x="8"/>
        <item sd="0" x="4"/>
        <item sd="0" x="6"/>
        <item t="default"/>
      </items>
    </pivotField>
    <pivotField showAll="0"/>
    <pivotField numFmtId="44" showAll="0"/>
    <pivotField showAll="0"/>
    <pivotField showAll="0"/>
  </pivotFields>
  <rowFields count="2">
    <field x="6"/>
    <field x="2"/>
  </rowFields>
  <rowItems count="1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 t="grand">
      <x/>
    </i>
  </rowItems>
  <colFields count="1">
    <field x="-2"/>
  </colFields>
  <colItems count="2">
    <i>
      <x/>
    </i>
    <i i="1">
      <x v="1"/>
    </i>
  </colItems>
  <dataFields count="2">
    <dataField name="Itens de Aquisição" fld="2" subtotal="count" baseField="0" baseItem="0" numFmtId="165"/>
    <dataField name="%" fld="2" subtotal="count" showDataAs="percentOfCol" baseField="6" baseItem="4" numFmtId="10"/>
  </dataFields>
  <formats count="64">
    <format dxfId="234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233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32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231">
      <pivotArea dataOnly="0" labelOnly="1" outline="0" fieldPosition="0">
        <references count="1">
          <reference field="4294967294" count="1">
            <x v="1"/>
          </reference>
        </references>
      </pivotArea>
    </format>
    <format dxfId="230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229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28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227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226">
      <pivotArea dataOnly="0" labelOnly="1" fieldPosition="0">
        <references count="1">
          <reference field="6" count="1">
            <x v="0"/>
          </reference>
        </references>
      </pivotArea>
    </format>
    <format dxfId="225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224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223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222">
      <pivotArea collapsedLevelsAreSubtotals="1" fieldPosition="0">
        <references count="2">
          <reference field="4294967294" count="1" selected="0">
            <x v="1"/>
          </reference>
          <reference field="6" count="0"/>
        </references>
      </pivotArea>
    </format>
    <format dxfId="221">
      <pivotArea type="all" dataOnly="0" outline="0" fieldPosition="0"/>
    </format>
    <format dxfId="220">
      <pivotArea outline="0" collapsedLevelsAreSubtotals="1" fieldPosition="0"/>
    </format>
    <format dxfId="219">
      <pivotArea field="6" type="button" dataOnly="0" labelOnly="1" outline="0" axis="axisRow" fieldPosition="0"/>
    </format>
    <format dxfId="218">
      <pivotArea dataOnly="0" labelOnly="1" fieldPosition="0">
        <references count="1">
          <reference field="6" count="0"/>
        </references>
      </pivotArea>
    </format>
    <format dxfId="217">
      <pivotArea dataOnly="0" labelOnly="1" grandRow="1" outline="0" fieldPosition="0"/>
    </format>
    <format dxfId="21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15">
      <pivotArea field="6" type="button" dataOnly="0" labelOnly="1" outline="0" axis="axisRow" fieldPosition="0"/>
    </format>
    <format dxfId="21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13">
      <pivotArea field="6" type="button" dataOnly="0" labelOnly="1" outline="0" axis="axisRow" fieldPosition="0"/>
    </format>
    <format dxfId="21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11">
      <pivotArea field="6" type="button" dataOnly="0" labelOnly="1" outline="0" axis="axisRow" fieldPosition="0"/>
    </format>
    <format dxfId="21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209">
      <pivotArea grandRow="1" outline="0" collapsedLevelsAreSubtotals="1" fieldPosition="0"/>
    </format>
    <format dxfId="208">
      <pivotArea dataOnly="0" labelOnly="1" grandRow="1" outline="0" fieldPosition="0"/>
    </format>
    <format dxfId="207">
      <pivotArea grandRow="1" outline="0" collapsedLevelsAreSubtotals="1" fieldPosition="0"/>
    </format>
    <format dxfId="206">
      <pivotArea dataOnly="0" labelOnly="1" grandRow="1" outline="0" fieldPosition="0"/>
    </format>
    <format dxfId="205">
      <pivotArea grandRow="1" outline="0" collapsedLevelsAreSubtotals="1" fieldPosition="0"/>
    </format>
    <format dxfId="204">
      <pivotArea dataOnly="0" labelOnly="1" grandRow="1" outline="0" fieldPosition="0"/>
    </format>
    <format dxfId="203">
      <pivotArea collapsedLevelsAreSubtotals="1" fieldPosition="0">
        <references count="1">
          <reference field="6" count="1">
            <x v="0"/>
          </reference>
        </references>
      </pivotArea>
    </format>
    <format dxfId="202">
      <pivotArea collapsedLevelsAreSubtotals="1" fieldPosition="0">
        <references count="1">
          <reference field="6" count="1">
            <x v="1"/>
          </reference>
        </references>
      </pivotArea>
    </format>
    <format dxfId="201">
      <pivotArea collapsedLevelsAreSubtotals="1" fieldPosition="0">
        <references count="1">
          <reference field="6" count="1">
            <x v="2"/>
          </reference>
        </references>
      </pivotArea>
    </format>
    <format dxfId="200">
      <pivotArea collapsedLevelsAreSubtotals="1" fieldPosition="0">
        <references count="1">
          <reference field="6" count="1">
            <x v="3"/>
          </reference>
        </references>
      </pivotArea>
    </format>
    <format dxfId="199">
      <pivotArea collapsedLevelsAreSubtotals="1" fieldPosition="0">
        <references count="1">
          <reference field="6" count="1">
            <x v="4"/>
          </reference>
        </references>
      </pivotArea>
    </format>
    <format dxfId="198">
      <pivotArea collapsedLevelsAreSubtotals="1" fieldPosition="0">
        <references count="1">
          <reference field="6" count="1">
            <x v="5"/>
          </reference>
        </references>
      </pivotArea>
    </format>
    <format dxfId="197">
      <pivotArea collapsedLevelsAreSubtotals="1" fieldPosition="0">
        <references count="1">
          <reference field="6" count="1">
            <x v="6"/>
          </reference>
        </references>
      </pivotArea>
    </format>
    <format dxfId="196">
      <pivotArea collapsedLevelsAreSubtotals="1" fieldPosition="0">
        <references count="1">
          <reference field="6" count="1">
            <x v="7"/>
          </reference>
        </references>
      </pivotArea>
    </format>
    <format dxfId="195">
      <pivotArea collapsedLevelsAreSubtotals="1" fieldPosition="0">
        <references count="1">
          <reference field="6" count="1">
            <x v="8"/>
          </reference>
        </references>
      </pivotArea>
    </format>
    <format dxfId="194">
      <pivotArea collapsedLevelsAreSubtotals="1" fieldPosition="0">
        <references count="1">
          <reference field="6" count="1">
            <x v="9"/>
          </reference>
        </references>
      </pivotArea>
    </format>
    <format dxfId="193">
      <pivotArea dataOnly="0" labelOnly="1" fieldPosition="0">
        <references count="1">
          <reference field="6" count="0"/>
        </references>
      </pivotArea>
    </format>
    <format dxfId="192">
      <pivotArea collapsedLevelsAreSubtotals="1" fieldPosition="0">
        <references count="1">
          <reference field="6" count="1">
            <x v="8"/>
          </reference>
        </references>
      </pivotArea>
    </format>
    <format dxfId="191">
      <pivotArea dataOnly="0" labelOnly="1" fieldPosition="0">
        <references count="1">
          <reference field="6" count="1">
            <x v="8"/>
          </reference>
        </references>
      </pivotArea>
    </format>
    <format dxfId="190">
      <pivotArea collapsedLevelsAreSubtotals="1" fieldPosition="0">
        <references count="1">
          <reference field="6" count="1">
            <x v="6"/>
          </reference>
        </references>
      </pivotArea>
    </format>
    <format dxfId="189">
      <pivotArea dataOnly="0" labelOnly="1" fieldPosition="0">
        <references count="1">
          <reference field="6" count="1">
            <x v="6"/>
          </reference>
        </references>
      </pivotArea>
    </format>
    <format dxfId="188">
      <pivotArea collapsedLevelsAreSubtotals="1" fieldPosition="0">
        <references count="1">
          <reference field="6" count="1">
            <x v="4"/>
          </reference>
        </references>
      </pivotArea>
    </format>
    <format dxfId="187">
      <pivotArea dataOnly="0" labelOnly="1" fieldPosition="0">
        <references count="1">
          <reference field="6" count="1">
            <x v="4"/>
          </reference>
        </references>
      </pivotArea>
    </format>
    <format dxfId="186">
      <pivotArea collapsedLevelsAreSubtotals="1" fieldPosition="0">
        <references count="1">
          <reference field="6" count="1">
            <x v="2"/>
          </reference>
        </references>
      </pivotArea>
    </format>
    <format dxfId="185">
      <pivotArea dataOnly="0" labelOnly="1" fieldPosition="0">
        <references count="1">
          <reference field="6" count="1">
            <x v="2"/>
          </reference>
        </references>
      </pivotArea>
    </format>
    <format dxfId="184">
      <pivotArea collapsedLevelsAreSubtotals="1" fieldPosition="0">
        <references count="1">
          <reference field="6" count="1">
            <x v="0"/>
          </reference>
        </references>
      </pivotArea>
    </format>
    <format dxfId="183">
      <pivotArea dataOnly="0" labelOnly="1" fieldPosition="0">
        <references count="1">
          <reference field="6" count="1">
            <x v="0"/>
          </reference>
        </references>
      </pivotArea>
    </format>
    <format dxfId="182">
      <pivotArea type="all" dataOnly="0" outline="0" fieldPosition="0"/>
    </format>
    <format dxfId="181">
      <pivotArea outline="0" collapsedLevelsAreSubtotals="1" fieldPosition="0"/>
    </format>
    <format dxfId="180">
      <pivotArea field="6" type="button" dataOnly="0" labelOnly="1" outline="0" axis="axisRow" fieldPosition="0"/>
    </format>
    <format dxfId="179">
      <pivotArea dataOnly="0" labelOnly="1" fieldPosition="0">
        <references count="1">
          <reference field="6" count="0"/>
        </references>
      </pivotArea>
    </format>
    <format dxfId="178">
      <pivotArea dataOnly="0" labelOnly="1" grandRow="1" outline="0" fieldPosition="0"/>
    </format>
    <format dxfId="177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76">
      <pivotArea type="all" dataOnly="0" outline="0" fieldPosition="0"/>
    </format>
    <format dxfId="175">
      <pivotArea outline="0" collapsedLevelsAreSubtotals="1" fieldPosition="0"/>
    </format>
    <format dxfId="174">
      <pivotArea field="6" type="button" dataOnly="0" labelOnly="1" outline="0" axis="axisRow" fieldPosition="0"/>
    </format>
    <format dxfId="173">
      <pivotArea dataOnly="0" labelOnly="1" fieldPosition="0">
        <references count="1">
          <reference field="6" count="0"/>
        </references>
      </pivotArea>
    </format>
    <format dxfId="172">
      <pivotArea dataOnly="0" labelOnly="1" grandRow="1" outline="0" fieldPosition="0"/>
    </format>
    <format dxfId="171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7C315ED-1D04-4DFC-8436-5CF23FE451DB}" name="Tabela dinâmica9" cacheId="2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rowHeaderCaption="Unidade Gestora">
  <location ref="A3:C15" firstHeaderRow="0" firstDataRow="1" firstDataCol="1"/>
  <pivotFields count="11">
    <pivotField axis="axisRow" showAll="0">
      <items count="13">
        <item x="0"/>
        <item x="9"/>
        <item x="3"/>
        <item x="1"/>
        <item x="5"/>
        <item x="2"/>
        <item x="10"/>
        <item x="4"/>
        <item x="6"/>
        <item x="7"/>
        <item x="8"/>
        <item m="1" x="11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</pivotFields>
  <rowFields count="1">
    <field x="0"/>
  </rowFields>
  <rowItems count="1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 t="grand">
      <x/>
    </i>
  </rowItems>
  <colFields count="1">
    <field x="-2"/>
  </colFields>
  <colItems count="2">
    <i>
      <x/>
    </i>
    <i i="1">
      <x v="1"/>
    </i>
  </colItems>
  <dataFields count="2">
    <dataField name="Valor" fld="8" baseField="0" baseItem="0" numFmtId="44"/>
    <dataField name="%" fld="8" showDataAs="percentOfCol" baseField="0" baseItem="0" numFmtId="164"/>
  </dataFields>
  <formats count="39">
    <format dxfId="170">
      <pivotArea type="all" dataOnly="0" outline="0" fieldPosition="0"/>
    </format>
    <format dxfId="169">
      <pivotArea outline="0" collapsedLevelsAreSubtotals="1" fieldPosition="0"/>
    </format>
    <format dxfId="168">
      <pivotArea field="0" type="button" dataOnly="0" labelOnly="1" outline="0" axis="axisRow" fieldPosition="0"/>
    </format>
    <format dxfId="167">
      <pivotArea dataOnly="0" labelOnly="1" fieldPosition="0">
        <references count="1">
          <reference field="0" count="0"/>
        </references>
      </pivotArea>
    </format>
    <format dxfId="166">
      <pivotArea dataOnly="0" labelOnly="1" grandRow="1" outline="0" fieldPosition="0"/>
    </format>
    <format dxfId="165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64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63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62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61">
      <pivotArea type="all" dataOnly="0" outline="0" fieldPosition="0"/>
    </format>
    <format dxfId="160">
      <pivotArea outline="0" collapsedLevelsAreSubtotals="1" fieldPosition="0"/>
    </format>
    <format dxfId="159">
      <pivotArea field="0" type="button" dataOnly="0" labelOnly="1" outline="0" axis="axisRow" fieldPosition="0"/>
    </format>
    <format dxfId="158">
      <pivotArea dataOnly="0" labelOnly="1" fieldPosition="0">
        <references count="1">
          <reference field="0" count="0"/>
        </references>
      </pivotArea>
    </format>
    <format dxfId="157">
      <pivotArea dataOnly="0" labelOnly="1" grandRow="1" outline="0" fieldPosition="0"/>
    </format>
    <format dxfId="15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55">
      <pivotArea field="0" type="button" dataOnly="0" labelOnly="1" outline="0" axis="axisRow" fieldPosition="0"/>
    </format>
    <format dxfId="15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53">
      <pivotArea field="0" type="button" dataOnly="0" labelOnly="1" outline="0" axis="axisRow" fieldPosition="0"/>
    </format>
    <format dxfId="152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51">
      <pivotArea field="0" type="button" dataOnly="0" labelOnly="1" outline="0" axis="axisRow" fieldPosition="0"/>
    </format>
    <format dxfId="15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49">
      <pivotArea field="0" type="button" dataOnly="0" labelOnly="1" outline="0" axis="axisRow" fieldPosition="0"/>
    </format>
    <format dxfId="14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47">
      <pivotArea grandRow="1" outline="0" collapsedLevelsAreSubtotals="1" fieldPosition="0"/>
    </format>
    <format dxfId="146">
      <pivotArea dataOnly="0" labelOnly="1" grandRow="1" outline="0" fieldPosition="0"/>
    </format>
    <format dxfId="145">
      <pivotArea grandRow="1" outline="0" collapsedLevelsAreSubtotals="1" fieldPosition="0"/>
    </format>
    <format dxfId="144">
      <pivotArea dataOnly="0" labelOnly="1" grandRow="1" outline="0" fieldPosition="0"/>
    </format>
    <format dxfId="143">
      <pivotArea collapsedLevelsAreSubtotals="1" fieldPosition="0">
        <references count="1">
          <reference field="0" count="0"/>
        </references>
      </pivotArea>
    </format>
    <format dxfId="142">
      <pivotArea dataOnly="0" labelOnly="1" fieldPosition="0">
        <references count="1">
          <reference field="0" count="0"/>
        </references>
      </pivotArea>
    </format>
    <format dxfId="141">
      <pivotArea collapsedLevelsAreSubtotals="1" fieldPosition="0">
        <references count="1">
          <reference field="0" count="1">
            <x v="9"/>
          </reference>
        </references>
      </pivotArea>
    </format>
    <format dxfId="140">
      <pivotArea dataOnly="0" labelOnly="1" fieldPosition="0">
        <references count="1">
          <reference field="0" count="1">
            <x v="9"/>
          </reference>
        </references>
      </pivotArea>
    </format>
    <format dxfId="139">
      <pivotArea collapsedLevelsAreSubtotals="1" fieldPosition="0">
        <references count="1">
          <reference field="0" count="1">
            <x v="7"/>
          </reference>
        </references>
      </pivotArea>
    </format>
    <format dxfId="138">
      <pivotArea dataOnly="0" labelOnly="1" fieldPosition="0">
        <references count="1">
          <reference field="0" count="1">
            <x v="7"/>
          </reference>
        </references>
      </pivotArea>
    </format>
    <format dxfId="137">
      <pivotArea collapsedLevelsAreSubtotals="1" fieldPosition="0">
        <references count="1">
          <reference field="0" count="1">
            <x v="5"/>
          </reference>
        </references>
      </pivotArea>
    </format>
    <format dxfId="136">
      <pivotArea dataOnly="0" labelOnly="1" fieldPosition="0">
        <references count="1">
          <reference field="0" count="1">
            <x v="5"/>
          </reference>
        </references>
      </pivotArea>
    </format>
    <format dxfId="135">
      <pivotArea collapsedLevelsAreSubtotals="1" fieldPosition="0">
        <references count="1">
          <reference field="0" count="1">
            <x v="3"/>
          </reference>
        </references>
      </pivotArea>
    </format>
    <format dxfId="134">
      <pivotArea dataOnly="0" labelOnly="1" fieldPosition="0">
        <references count="1">
          <reference field="0" count="1">
            <x v="3"/>
          </reference>
        </references>
      </pivotArea>
    </format>
    <format dxfId="133">
      <pivotArea collapsedLevelsAreSubtotals="1" fieldPosition="0">
        <references count="1">
          <reference field="0" count="1">
            <x v="1"/>
          </reference>
        </references>
      </pivotArea>
    </format>
    <format dxfId="132">
      <pivotArea dataOnly="0" labelOnly="1" fieldPosition="0">
        <references count="1">
          <reference field="0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6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BF98669-EB57-4C25-A013-92CD93FCC5FA}" name="Tabela dinâmica10" cacheId="1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rowHeaderCaption="Ação Orçamentária">
  <location ref="A3:C39" firstHeaderRow="0" firstDataRow="1" firstDataCol="1"/>
  <pivotFields count="11">
    <pivotField showAll="0"/>
    <pivotField showAll="0"/>
    <pivotField showAll="0"/>
    <pivotField showAll="0"/>
    <pivotField showAll="0"/>
    <pivotField showAll="0"/>
    <pivotField showAll="0"/>
    <pivotField axis="axisRow" showAll="0">
      <items count="36">
        <item x="3"/>
        <item x="16"/>
        <item x="7"/>
        <item x="6"/>
        <item x="4"/>
        <item x="5"/>
        <item x="24"/>
        <item x="28"/>
        <item x="17"/>
        <item x="18"/>
        <item x="9"/>
        <item x="8"/>
        <item x="1"/>
        <item x="0"/>
        <item x="10"/>
        <item x="14"/>
        <item x="31"/>
        <item x="23"/>
        <item x="19"/>
        <item x="25"/>
        <item x="26"/>
        <item x="27"/>
        <item x="20"/>
        <item x="11"/>
        <item x="32"/>
        <item x="15"/>
        <item x="22"/>
        <item x="12"/>
        <item x="13"/>
        <item x="29"/>
        <item x="30"/>
        <item x="33"/>
        <item x="34"/>
        <item x="21"/>
        <item x="2"/>
        <item t="default"/>
      </items>
    </pivotField>
    <pivotField dataField="1" numFmtId="44" showAll="0"/>
    <pivotField showAll="0"/>
    <pivotField showAll="0"/>
  </pivotFields>
  <rowFields count="1">
    <field x="7"/>
  </rowFields>
  <rowItems count="3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 t="grand">
      <x/>
    </i>
  </rowItems>
  <colFields count="1">
    <field x="-2"/>
  </colFields>
  <colItems count="2">
    <i>
      <x/>
    </i>
    <i i="1">
      <x v="1"/>
    </i>
  </colItems>
  <dataFields count="2">
    <dataField name="Valor" fld="8" baseField="0" baseItem="0" numFmtId="44"/>
    <dataField name="%" fld="8" showDataAs="percentOfCol" baseField="7" baseItem="0" numFmtId="10"/>
  </dataFields>
  <formats count="78">
    <format dxfId="131">
      <pivotArea field="7" type="button" dataOnly="0" labelOnly="1" outline="0" axis="axisRow" fieldPosition="0"/>
    </format>
    <format dxfId="13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29">
      <pivotArea field="7" type="button" dataOnly="0" labelOnly="1" outline="0" axis="axisRow" fieldPosition="0"/>
    </format>
    <format dxfId="12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27">
      <pivotArea field="7" type="button" dataOnly="0" labelOnly="1" outline="0" axis="axisRow" fieldPosition="0"/>
    </format>
    <format dxfId="12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25">
      <pivotArea type="all" dataOnly="0" outline="0" fieldPosition="0"/>
    </format>
    <format dxfId="124">
      <pivotArea type="all" dataOnly="0" outline="0" fieldPosition="0"/>
    </format>
    <format dxfId="123">
      <pivotArea outline="0" collapsedLevelsAreSubtotals="1" fieldPosition="0"/>
    </format>
    <format dxfId="122">
      <pivotArea field="7" type="button" dataOnly="0" labelOnly="1" outline="0" axis="axisRow" fieldPosition="0"/>
    </format>
    <format dxfId="121">
      <pivotArea dataOnly="0" labelOnly="1" fieldPosition="0">
        <references count="1">
          <reference field="7" count="0"/>
        </references>
      </pivotArea>
    </format>
    <format dxfId="120">
      <pivotArea dataOnly="0" labelOnly="1" grandRow="1" outline="0" fieldPosition="0"/>
    </format>
    <format dxfId="119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18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  <format dxfId="117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16">
      <pivotArea outline="0" collapsedLevelsAreSubtotals="1" fieldPosition="0">
        <references count="1">
          <reference field="4294967294" count="1" selected="0">
            <x v="1"/>
          </reference>
        </references>
      </pivotArea>
    </format>
    <format dxfId="115">
      <pivotArea type="all" dataOnly="0" outline="0" fieldPosition="0"/>
    </format>
    <format dxfId="114">
      <pivotArea outline="0" collapsedLevelsAreSubtotals="1" fieldPosition="0"/>
    </format>
    <format dxfId="113">
      <pivotArea field="7" type="button" dataOnly="0" labelOnly="1" outline="0" axis="axisRow" fieldPosition="0"/>
    </format>
    <format dxfId="112">
      <pivotArea dataOnly="0" labelOnly="1" fieldPosition="0">
        <references count="1">
          <reference field="7" count="0"/>
        </references>
      </pivotArea>
    </format>
    <format dxfId="111">
      <pivotArea dataOnly="0" labelOnly="1" grandRow="1" outline="0" fieldPosition="0"/>
    </format>
    <format dxfId="110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9">
      <pivotArea field="7" type="button" dataOnly="0" labelOnly="1" outline="0" axis="axisRow" fieldPosition="0"/>
    </format>
    <format dxfId="108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7">
      <pivotArea field="7" type="button" dataOnly="0" labelOnly="1" outline="0" axis="axisRow" fieldPosition="0"/>
    </format>
    <format dxfId="106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  <format dxfId="105">
      <pivotArea grandRow="1" outline="0" collapsedLevelsAreSubtotals="1" fieldPosition="0"/>
    </format>
    <format dxfId="104">
      <pivotArea dataOnly="0" labelOnly="1" grandRow="1" outline="0" fieldPosition="0"/>
    </format>
    <format dxfId="103">
      <pivotArea grandRow="1" outline="0" collapsedLevelsAreSubtotals="1" fieldPosition="0"/>
    </format>
    <format dxfId="102">
      <pivotArea dataOnly="0" labelOnly="1" grandRow="1" outline="0" fieldPosition="0"/>
    </format>
    <format dxfId="101">
      <pivotArea collapsedLevelsAreSubtotals="1" fieldPosition="0">
        <references count="1">
          <reference field="7" count="0"/>
        </references>
      </pivotArea>
    </format>
    <format dxfId="100">
      <pivotArea dataOnly="0" labelOnly="1" fieldPosition="0">
        <references count="1">
          <reference field="7" count="0"/>
        </references>
      </pivotArea>
    </format>
    <format dxfId="99">
      <pivotArea collapsedLevelsAreSubtotals="1" fieldPosition="0">
        <references count="1">
          <reference field="7" count="1">
            <x v="33"/>
          </reference>
        </references>
      </pivotArea>
    </format>
    <format dxfId="98">
      <pivotArea dataOnly="0" labelOnly="1" fieldPosition="0">
        <references count="1">
          <reference field="7" count="1">
            <x v="33"/>
          </reference>
        </references>
      </pivotArea>
    </format>
    <format dxfId="97">
      <pivotArea collapsedLevelsAreSubtotals="1" fieldPosition="0">
        <references count="1">
          <reference field="7" count="1">
            <x v="31"/>
          </reference>
        </references>
      </pivotArea>
    </format>
    <format dxfId="96">
      <pivotArea dataOnly="0" labelOnly="1" fieldPosition="0">
        <references count="1">
          <reference field="7" count="1">
            <x v="31"/>
          </reference>
        </references>
      </pivotArea>
    </format>
    <format dxfId="95">
      <pivotArea collapsedLevelsAreSubtotals="1" fieldPosition="0">
        <references count="1">
          <reference field="7" count="1">
            <x v="29"/>
          </reference>
        </references>
      </pivotArea>
    </format>
    <format dxfId="94">
      <pivotArea dataOnly="0" labelOnly="1" fieldPosition="0">
        <references count="1">
          <reference field="7" count="1">
            <x v="29"/>
          </reference>
        </references>
      </pivotArea>
    </format>
    <format dxfId="93">
      <pivotArea collapsedLevelsAreSubtotals="1" fieldPosition="0">
        <references count="1">
          <reference field="7" count="1">
            <x v="27"/>
          </reference>
        </references>
      </pivotArea>
    </format>
    <format dxfId="92">
      <pivotArea dataOnly="0" labelOnly="1" fieldPosition="0">
        <references count="1">
          <reference field="7" count="1">
            <x v="27"/>
          </reference>
        </references>
      </pivotArea>
    </format>
    <format dxfId="91">
      <pivotArea collapsedLevelsAreSubtotals="1" fieldPosition="0">
        <references count="1">
          <reference field="7" count="1">
            <x v="25"/>
          </reference>
        </references>
      </pivotArea>
    </format>
    <format dxfId="90">
      <pivotArea dataOnly="0" labelOnly="1" fieldPosition="0">
        <references count="1">
          <reference field="7" count="1">
            <x v="25"/>
          </reference>
        </references>
      </pivotArea>
    </format>
    <format dxfId="89">
      <pivotArea collapsedLevelsAreSubtotals="1" fieldPosition="0">
        <references count="1">
          <reference field="7" count="1">
            <x v="23"/>
          </reference>
        </references>
      </pivotArea>
    </format>
    <format dxfId="88">
      <pivotArea dataOnly="0" labelOnly="1" fieldPosition="0">
        <references count="1">
          <reference field="7" count="1">
            <x v="23"/>
          </reference>
        </references>
      </pivotArea>
    </format>
    <format dxfId="87">
      <pivotArea collapsedLevelsAreSubtotals="1" fieldPosition="0">
        <references count="1">
          <reference field="7" count="1">
            <x v="21"/>
          </reference>
        </references>
      </pivotArea>
    </format>
    <format dxfId="86">
      <pivotArea dataOnly="0" labelOnly="1" fieldPosition="0">
        <references count="1">
          <reference field="7" count="1">
            <x v="21"/>
          </reference>
        </references>
      </pivotArea>
    </format>
    <format dxfId="85">
      <pivotArea collapsedLevelsAreSubtotals="1" fieldPosition="0">
        <references count="1">
          <reference field="7" count="1">
            <x v="19"/>
          </reference>
        </references>
      </pivotArea>
    </format>
    <format dxfId="84">
      <pivotArea dataOnly="0" labelOnly="1" fieldPosition="0">
        <references count="1">
          <reference field="7" count="1">
            <x v="19"/>
          </reference>
        </references>
      </pivotArea>
    </format>
    <format dxfId="83">
      <pivotArea collapsedLevelsAreSubtotals="1" fieldPosition="0">
        <references count="1">
          <reference field="7" count="1">
            <x v="17"/>
          </reference>
        </references>
      </pivotArea>
    </format>
    <format dxfId="82">
      <pivotArea dataOnly="0" labelOnly="1" fieldPosition="0">
        <references count="1">
          <reference field="7" count="1">
            <x v="17"/>
          </reference>
        </references>
      </pivotArea>
    </format>
    <format dxfId="81">
      <pivotArea collapsedLevelsAreSubtotals="1" fieldPosition="0">
        <references count="1">
          <reference field="7" count="1">
            <x v="15"/>
          </reference>
        </references>
      </pivotArea>
    </format>
    <format dxfId="80">
      <pivotArea dataOnly="0" labelOnly="1" fieldPosition="0">
        <references count="1">
          <reference field="7" count="1">
            <x v="15"/>
          </reference>
        </references>
      </pivotArea>
    </format>
    <format dxfId="79">
      <pivotArea collapsedLevelsAreSubtotals="1" fieldPosition="0">
        <references count="1">
          <reference field="7" count="1">
            <x v="13"/>
          </reference>
        </references>
      </pivotArea>
    </format>
    <format dxfId="78">
      <pivotArea dataOnly="0" labelOnly="1" fieldPosition="0">
        <references count="1">
          <reference field="7" count="1">
            <x v="13"/>
          </reference>
        </references>
      </pivotArea>
    </format>
    <format dxfId="77">
      <pivotArea collapsedLevelsAreSubtotals="1" fieldPosition="0">
        <references count="1">
          <reference field="7" count="1">
            <x v="11"/>
          </reference>
        </references>
      </pivotArea>
    </format>
    <format dxfId="76">
      <pivotArea dataOnly="0" labelOnly="1" fieldPosition="0">
        <references count="1">
          <reference field="7" count="1">
            <x v="11"/>
          </reference>
        </references>
      </pivotArea>
    </format>
    <format dxfId="75">
      <pivotArea collapsedLevelsAreSubtotals="1" fieldPosition="0">
        <references count="1">
          <reference field="7" count="1">
            <x v="9"/>
          </reference>
        </references>
      </pivotArea>
    </format>
    <format dxfId="74">
      <pivotArea dataOnly="0" labelOnly="1" fieldPosition="0">
        <references count="1">
          <reference field="7" count="1">
            <x v="9"/>
          </reference>
        </references>
      </pivotArea>
    </format>
    <format dxfId="73">
      <pivotArea collapsedLevelsAreSubtotals="1" fieldPosition="0">
        <references count="1">
          <reference field="7" count="1">
            <x v="7"/>
          </reference>
        </references>
      </pivotArea>
    </format>
    <format dxfId="72">
      <pivotArea dataOnly="0" labelOnly="1" fieldPosition="0">
        <references count="1">
          <reference field="7" count="1">
            <x v="7"/>
          </reference>
        </references>
      </pivotArea>
    </format>
    <format dxfId="71">
      <pivotArea collapsedLevelsAreSubtotals="1" fieldPosition="0">
        <references count="1">
          <reference field="7" count="1">
            <x v="5"/>
          </reference>
        </references>
      </pivotArea>
    </format>
    <format dxfId="70">
      <pivotArea dataOnly="0" labelOnly="1" fieldPosition="0">
        <references count="1">
          <reference field="7" count="1">
            <x v="5"/>
          </reference>
        </references>
      </pivotArea>
    </format>
    <format dxfId="69">
      <pivotArea collapsedLevelsAreSubtotals="1" fieldPosition="0">
        <references count="1">
          <reference field="7" count="1">
            <x v="3"/>
          </reference>
        </references>
      </pivotArea>
    </format>
    <format dxfId="68">
      <pivotArea dataOnly="0" labelOnly="1" fieldPosition="0">
        <references count="1">
          <reference field="7" count="1">
            <x v="3"/>
          </reference>
        </references>
      </pivotArea>
    </format>
    <format dxfId="67">
      <pivotArea collapsedLevelsAreSubtotals="1" fieldPosition="0">
        <references count="1">
          <reference field="7" count="1">
            <x v="1"/>
          </reference>
        </references>
      </pivotArea>
    </format>
    <format dxfId="66">
      <pivotArea dataOnly="0" labelOnly="1" fieldPosition="0">
        <references count="1">
          <reference field="7" count="1">
            <x v="1"/>
          </reference>
        </references>
      </pivotArea>
    </format>
    <format dxfId="65">
      <pivotArea field="7" type="button" dataOnly="0" labelOnly="1" outline="0" axis="axisRow" fieldPosition="0"/>
    </format>
    <format dxfId="64">
      <pivotArea dataOnly="0" labelOnly="1" fieldPosition="0">
        <references count="1">
          <reference field="7" count="0"/>
        </references>
      </pivotArea>
    </format>
    <format dxfId="63">
      <pivotArea dataOnly="0" labelOnly="1" grandRow="1" outline="0" fieldPosition="0"/>
    </format>
    <format dxfId="62">
      <pivotArea field="7" type="button" dataOnly="0" labelOnly="1" outline="0" axis="axisRow" fieldPosition="0"/>
    </format>
    <format dxfId="61">
      <pivotArea dataOnly="0" labelOnly="1" fieldPosition="0">
        <references count="1">
          <reference field="7" count="0"/>
        </references>
      </pivotArea>
    </format>
    <format dxfId="60">
      <pivotArea dataOnly="0" labelOnly="1" grandRow="1" outline="0" fieldPosition="0"/>
    </format>
    <format dxfId="59">
      <pivotArea type="all" dataOnly="0" outline="0" fieldPosition="0"/>
    </format>
    <format dxfId="58">
      <pivotArea outline="0" collapsedLevelsAreSubtotals="1" fieldPosition="0"/>
    </format>
    <format dxfId="57">
      <pivotArea field="7" type="button" dataOnly="0" labelOnly="1" outline="0" axis="axisRow" fieldPosition="0"/>
    </format>
    <format dxfId="56">
      <pivotArea dataOnly="0" labelOnly="1" fieldPosition="0">
        <references count="1">
          <reference field="7" count="0"/>
        </references>
      </pivotArea>
    </format>
    <format dxfId="55">
      <pivotArea dataOnly="0" labelOnly="1" grandRow="1" outline="0" fieldPosition="0"/>
    </format>
    <format dxfId="54">
      <pivotArea dataOnly="0" labelOnly="1" outline="0" fieldPosition="0">
        <references count="1">
          <reference field="4294967294" count="2">
            <x v="0"/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7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277208F-21D5-42C4-86BF-DBB7C52F4BE4}" name="Tabela dinâmica8" cacheId="5" applyNumberFormats="0" applyBorderFormats="0" applyFontFormats="0" applyPatternFormats="0" applyAlignmentFormats="0" applyWidthHeightFormats="1" dataCaption="Valores" updatedVersion="8" minRefreshableVersion="3" useAutoFormatting="1" itemPrintTitles="1" createdVersion="6" indent="0" outline="1" outlineData="1" multipleFieldFilters="0" rowHeaderCaption="Prioridade">
  <location ref="A3:D7" firstHeaderRow="0" firstDataRow="1" firstDataCol="1"/>
  <pivotFields count="11">
    <pivotField showAll="0"/>
    <pivotField showAll="0"/>
    <pivotField dataField="1" showAll="0"/>
    <pivotField axis="axisRow" showAll="0">
      <items count="199">
        <item x="36"/>
        <item x="80"/>
        <item m="1" x="197"/>
        <item x="35"/>
        <item x="75"/>
        <item x="153"/>
        <item x="179"/>
        <item x="168"/>
        <item x="176"/>
        <item x="141"/>
        <item x="183"/>
        <item x="131"/>
        <item x="167"/>
        <item x="193"/>
        <item x="173"/>
        <item x="155"/>
        <item x="156"/>
        <item x="158"/>
        <item x="185"/>
        <item x="129"/>
        <item x="135"/>
        <item x="136"/>
        <item x="160"/>
        <item x="145"/>
        <item x="138"/>
        <item x="187"/>
        <item x="128"/>
        <item x="140"/>
        <item x="178"/>
        <item x="130"/>
        <item x="182"/>
        <item x="181"/>
        <item x="157"/>
        <item x="139"/>
        <item x="174"/>
        <item x="188"/>
        <item x="137"/>
        <item x="154"/>
        <item x="114"/>
        <item x="195"/>
        <item x="194"/>
        <item x="175"/>
        <item x="133"/>
        <item x="150"/>
        <item x="148"/>
        <item x="144"/>
        <item x="143"/>
        <item x="142"/>
        <item x="152"/>
        <item x="147"/>
        <item x="169"/>
        <item x="177"/>
        <item x="186"/>
        <item x="161"/>
        <item x="171"/>
        <item x="146"/>
        <item x="127"/>
        <item x="149"/>
        <item x="116"/>
        <item x="132"/>
        <item x="134"/>
        <item x="151"/>
        <item x="172"/>
        <item x="190"/>
        <item x="184"/>
        <item x="191"/>
        <item x="180"/>
        <item x="2"/>
        <item x="170"/>
        <item x="189"/>
        <item x="159"/>
        <item x="192"/>
        <item x="104"/>
        <item x="115"/>
        <item x="40"/>
        <item x="78"/>
        <item x="77"/>
        <item x="72"/>
        <item x="74"/>
        <item x="73"/>
        <item x="165"/>
        <item x="111"/>
        <item x="109"/>
        <item x="166"/>
        <item x="113"/>
        <item x="110"/>
        <item x="88"/>
        <item x="162"/>
        <item x="118"/>
        <item x="163"/>
        <item x="164"/>
        <item x="112"/>
        <item x="64"/>
        <item x="63"/>
        <item x="69"/>
        <item x="58"/>
        <item x="62"/>
        <item x="71"/>
        <item x="60"/>
        <item x="59"/>
        <item x="56"/>
        <item x="57"/>
        <item x="61"/>
        <item x="68"/>
        <item x="65"/>
        <item x="0"/>
        <item x="1"/>
        <item x="70"/>
        <item x="85"/>
        <item x="67"/>
        <item x="87"/>
        <item x="86"/>
        <item x="79"/>
        <item x="106"/>
        <item x="50"/>
        <item x="47"/>
        <item x="53"/>
        <item x="48"/>
        <item x="46"/>
        <item x="45"/>
        <item x="51"/>
        <item x="49"/>
        <item x="43"/>
        <item x="52"/>
        <item x="54"/>
        <item x="38"/>
        <item x="44"/>
        <item x="39"/>
        <item x="41"/>
        <item x="42"/>
        <item x="37"/>
        <item x="7"/>
        <item x="66"/>
        <item x="26"/>
        <item x="196"/>
        <item x="100"/>
        <item x="117"/>
        <item x="55"/>
        <item x="9"/>
        <item x="125"/>
        <item x="8"/>
        <item x="91"/>
        <item x="102"/>
        <item x="93"/>
        <item x="92"/>
        <item x="96"/>
        <item x="90"/>
        <item x="97"/>
        <item x="33"/>
        <item x="105"/>
        <item x="108"/>
        <item x="3"/>
        <item x="89"/>
        <item x="124"/>
        <item x="5"/>
        <item x="4"/>
        <item x="82"/>
        <item x="83"/>
        <item x="84"/>
        <item x="81"/>
        <item x="32"/>
        <item x="20"/>
        <item x="19"/>
        <item x="17"/>
        <item x="23"/>
        <item x="16"/>
        <item x="18"/>
        <item x="121"/>
        <item x="120"/>
        <item x="99"/>
        <item x="122"/>
        <item x="126"/>
        <item x="119"/>
        <item x="14"/>
        <item x="34"/>
        <item x="107"/>
        <item x="98"/>
        <item x="12"/>
        <item x="21"/>
        <item x="22"/>
        <item x="31"/>
        <item x="30"/>
        <item x="29"/>
        <item x="28"/>
        <item x="25"/>
        <item x="24"/>
        <item x="103"/>
        <item x="94"/>
        <item x="95"/>
        <item x="27"/>
        <item x="101"/>
        <item x="10"/>
        <item x="11"/>
        <item x="13"/>
        <item x="15"/>
        <item x="76"/>
        <item x="6"/>
        <item x="123"/>
        <item t="default"/>
      </items>
    </pivotField>
    <pivotField showAll="0"/>
    <pivotField showAll="0"/>
    <pivotField showAll="0"/>
    <pivotField showAll="0"/>
    <pivotField dataField="1" showAll="0"/>
    <pivotField showAll="0"/>
    <pivotField axis="axisRow" showAll="0">
      <items count="4">
        <item sd="0" x="0"/>
        <item sd="0" x="2"/>
        <item sd="0" x="1"/>
        <item t="default" sd="0"/>
      </items>
    </pivotField>
  </pivotFields>
  <rowFields count="2">
    <field x="10"/>
    <field x="3"/>
  </rowFields>
  <rowItems count="4">
    <i>
      <x/>
    </i>
    <i>
      <x v="1"/>
    </i>
    <i>
      <x v="2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Contagem de OBJETO" fld="2" subtotal="count" baseField="0" baseItem="0" numFmtId="165"/>
    <dataField name="Valor" fld="8" baseField="0" baseItem="0" numFmtId="44"/>
    <dataField name="%" fld="8" showDataAs="percentOfCol" baseField="10" baseItem="0" numFmtId="10"/>
  </dataFields>
  <formats count="54">
    <format dxfId="53">
      <pivotArea type="all" dataOnly="0" outline="0" fieldPosition="0"/>
    </format>
    <format dxfId="52">
      <pivotArea outline="0" collapsedLevelsAreSubtotals="1" fieldPosition="0"/>
    </format>
    <format dxfId="51">
      <pivotArea field="10" type="button" dataOnly="0" labelOnly="1" outline="0" axis="axisRow" fieldPosition="0"/>
    </format>
    <format dxfId="50">
      <pivotArea dataOnly="0" labelOnly="1" fieldPosition="0">
        <references count="1">
          <reference field="10" count="0"/>
        </references>
      </pivotArea>
    </format>
    <format dxfId="49">
      <pivotArea dataOnly="0" labelOnly="1" grandRow="1" outline="0" fieldPosition="0"/>
    </format>
    <format dxfId="48">
      <pivotArea dataOnly="0" labelOnly="1" outline="0" axis="axisValues" fieldPosition="0"/>
    </format>
    <format dxfId="47">
      <pivotArea outline="0" collapsedLevelsAreSubtotals="1" fieldPosition="0"/>
    </format>
    <format dxfId="46">
      <pivotArea dataOnly="0" outline="0" axis="axisValues" fieldPosition="0"/>
    </format>
    <format dxfId="45">
      <pivotArea type="all" dataOnly="0" outline="0" fieldPosition="0"/>
    </format>
    <format dxfId="44">
      <pivotArea outline="0" collapsedLevelsAreSubtotals="1" fieldPosition="0"/>
    </format>
    <format dxfId="43">
      <pivotArea field="10" type="button" dataOnly="0" labelOnly="1" outline="0" axis="axisRow" fieldPosition="0"/>
    </format>
    <format dxfId="42">
      <pivotArea dataOnly="0" labelOnly="1" fieldPosition="0">
        <references count="1">
          <reference field="10" count="0"/>
        </references>
      </pivotArea>
    </format>
    <format dxfId="41">
      <pivotArea dataOnly="0" labelOnly="1" grandRow="1" outline="0" fieldPosition="0"/>
    </format>
    <format dxfId="40">
      <pivotArea dataOnly="0" labelOnly="1" outline="0" axis="axisValues" fieldPosition="0"/>
    </format>
    <format dxfId="39">
      <pivotArea field="10" type="button" dataOnly="0" labelOnly="1" outline="0" axis="axisRow" fieldPosition="0"/>
    </format>
    <format dxfId="38">
      <pivotArea dataOnly="0" labelOnly="1" outline="0" axis="axisValues" fieldPosition="0"/>
    </format>
    <format dxfId="37">
      <pivotArea field="10" type="button" dataOnly="0" labelOnly="1" outline="0" axis="axisRow" fieldPosition="0"/>
    </format>
    <format dxfId="36">
      <pivotArea dataOnly="0" labelOnly="1" outline="0" axis="axisValues" fieldPosition="0"/>
    </format>
    <format dxfId="35">
      <pivotArea field="10" type="button" dataOnly="0" labelOnly="1" outline="0" axis="axisRow" fieldPosition="0"/>
    </format>
    <format dxfId="34">
      <pivotArea dataOnly="0" labelOnly="1" outline="0" axis="axisValues" fieldPosition="0"/>
    </format>
    <format dxfId="33">
      <pivotArea field="10" type="button" dataOnly="0" labelOnly="1" outline="0" axis="axisRow" fieldPosition="0"/>
    </format>
    <format dxfId="32">
      <pivotArea dataOnly="0" labelOnly="1" outline="0" axis="axisValues" fieldPosition="0"/>
    </format>
    <format dxfId="31">
      <pivotArea grandRow="1" outline="0" collapsedLevelsAreSubtotals="1" fieldPosition="0"/>
    </format>
    <format dxfId="30">
      <pivotArea dataOnly="0" labelOnly="1" grandRow="1" outline="0" fieldPosition="0"/>
    </format>
    <format dxfId="29">
      <pivotArea grandRow="1" outline="0" collapsedLevelsAreSubtotals="1" fieldPosition="0"/>
    </format>
    <format dxfId="28">
      <pivotArea dataOnly="0" labelOnly="1" grandRow="1" outline="0" fieldPosition="0"/>
    </format>
    <format dxfId="27">
      <pivotArea grandRow="1" outline="0" collapsedLevelsAreSubtotals="1" fieldPosition="0"/>
    </format>
    <format dxfId="26">
      <pivotArea dataOnly="0" labelOnly="1" grandRow="1" outline="0" fieldPosition="0"/>
    </format>
    <format dxfId="25">
      <pivotArea collapsedLevelsAreSubtotals="1" fieldPosition="0">
        <references count="1">
          <reference field="10" count="1">
            <x v="0"/>
          </reference>
        </references>
      </pivotArea>
    </format>
    <format dxfId="24">
      <pivotArea collapsedLevelsAreSubtotals="1" fieldPosition="0">
        <references count="1">
          <reference field="10" count="1">
            <x v="1"/>
          </reference>
        </references>
      </pivotArea>
    </format>
    <format dxfId="23">
      <pivotArea collapsedLevelsAreSubtotals="1" fieldPosition="0">
        <references count="1">
          <reference field="10" count="1">
            <x v="2"/>
          </reference>
        </references>
      </pivotArea>
    </format>
    <format dxfId="22">
      <pivotArea dataOnly="0" labelOnly="1" fieldPosition="0">
        <references count="1">
          <reference field="10" count="0"/>
        </references>
      </pivotArea>
    </format>
    <format dxfId="21">
      <pivotArea collapsedLevelsAreSubtotals="1" fieldPosition="0">
        <references count="1">
          <reference field="10" count="1">
            <x v="1"/>
          </reference>
        </references>
      </pivotArea>
    </format>
    <format dxfId="20">
      <pivotArea dataOnly="0" labelOnly="1" fieldPosition="0">
        <references count="1">
          <reference field="10" count="1">
            <x v="1"/>
          </reference>
        </references>
      </pivotArea>
    </format>
    <format dxfId="19">
      <pivotArea outline="0" fieldPosition="0">
        <references count="1">
          <reference field="4294967294" count="1">
            <x v="2"/>
          </reference>
        </references>
      </pivotArea>
    </format>
    <format dxfId="18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17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16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15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14">
      <pivotArea type="all" dataOnly="0" outline="0" fieldPosition="0"/>
    </format>
    <format dxfId="13">
      <pivotArea outline="0" collapsedLevelsAreSubtotals="1" fieldPosition="0"/>
    </format>
    <format dxfId="12">
      <pivotArea field="10" type="button" dataOnly="0" labelOnly="1" outline="0" axis="axisRow" fieldPosition="0"/>
    </format>
    <format dxfId="11">
      <pivotArea dataOnly="0" labelOnly="1" fieldPosition="0">
        <references count="1">
          <reference field="10" count="0"/>
        </references>
      </pivotArea>
    </format>
    <format dxfId="10">
      <pivotArea dataOnly="0" labelOnly="1" grandRow="1" outline="0" fieldPosition="0"/>
    </format>
    <format dxfId="9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8">
      <pivotArea type="all" dataOnly="0" outline="0" fieldPosition="0"/>
    </format>
    <format dxfId="7">
      <pivotArea outline="0" collapsedLevelsAreSubtotals="1" fieldPosition="0"/>
    </format>
    <format dxfId="6">
      <pivotArea field="10" type="button" dataOnly="0" labelOnly="1" outline="0" axis="axisRow" fieldPosition="0"/>
    </format>
    <format dxfId="5">
      <pivotArea dataOnly="0" labelOnly="1" fieldPosition="0">
        <references count="1">
          <reference field="10" count="0"/>
        </references>
      </pivotArea>
    </format>
    <format dxfId="4">
      <pivotArea dataOnly="0" labelOnly="1" grandRow="1" outline="0" fieldPosition="0"/>
    </format>
    <format dxfId="3">
      <pivotArea dataOnly="0" labelOnly="1" outline="0" fieldPosition="0">
        <references count="1">
          <reference field="4294967294" count="2">
            <x v="1"/>
            <x v="2"/>
          </reference>
        </references>
      </pivotArea>
    </format>
    <format dxfId="2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1">
      <pivotArea dataOnly="0" labelOnly="1" outline="0" fieldPosition="0">
        <references count="1">
          <reference field="4294967294" count="1">
            <x v="0"/>
          </reference>
        </references>
      </pivotArea>
    </format>
    <format dxfId="0">
      <pivotArea outline="0" collapsedLevelsAreSubtotals="1" fieldPosition="0">
        <references count="1">
          <reference field="4294967294" count="1" selected="0">
            <x v="0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D064D0E-B77E-4BDD-A667-7F720304E15B}" name="Tabela1" displayName="Tabela1" ref="A1:K355" totalsRowShown="0" headerRowDxfId="447" dataDxfId="445" headerRowBorderDxfId="446" tableBorderDxfId="444">
  <autoFilter ref="A1:K355" xr:uid="{00000000-0009-0000-0000-000000000000}"/>
  <tableColumns count="11">
    <tableColumn id="1" xr3:uid="{F12E9733-B1F2-469C-A823-C4FA01056CCD}" name="UNIDADE GESTORA" dataDxfId="443"/>
    <tableColumn id="2" xr3:uid="{B5EFD04F-48EC-4837-AC24-0C9E4A7C35ED}" name="UNIDADE REQUISITANTE" dataDxfId="442"/>
    <tableColumn id="3" xr3:uid="{FA3C6E32-C6BF-4932-ABCA-9DD8747D809E}" name="OBJETO" dataDxfId="441"/>
    <tableColumn id="4" xr3:uid="{E8F7913B-4E95-4D7A-A06F-D021A7B905C0}" name="DESCRIÇÃO" dataDxfId="440"/>
    <tableColumn id="5" xr3:uid="{BF9919EF-A6F4-4B5C-8712-1B71FD2B7498}" name="UNIDADE" dataDxfId="439"/>
    <tableColumn id="6" xr3:uid="{7F9D15C6-3D7D-4449-BF6F-53EF834440FA}" name="QTD. A SER ADQUIRIDA" dataDxfId="438"/>
    <tableColumn id="7" xr3:uid="{EF582BCB-375F-402E-BBFF-B21F5C6B5C54}" name="Macrodesafios do Planejamento Estratégico 2021-2026" dataDxfId="437"/>
    <tableColumn id="8" xr3:uid="{F562C6EE-AF5A-41B1-9E9C-946626F9C6B7}" name="AÇÃO ORÇAMENTÁRIA" dataDxfId="436"/>
    <tableColumn id="9" xr3:uid="{80D03036-9332-4A57-9CBF-245A2D8316DA}" name="VALOR ESTIMADO" dataDxfId="435" dataCellStyle="Moeda"/>
    <tableColumn id="10" xr3:uid="{31B32907-6DDB-439C-B04E-3159A69FB55C}" name="JUSTIFICATIVA ,," dataDxfId="434"/>
    <tableColumn id="11" xr3:uid="{0E5754FB-68FE-4C47-870F-8D7CD5032902}" name="PRIORIDADE" dataDxfId="433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D0C9A27-451A-4C1C-9A0F-5AF4553B7672}" name="Tabela13" displayName="Tabela13" ref="A1:K347" totalsRowShown="0" headerRowDxfId="432" headerRowBorderDxfId="431" tableBorderDxfId="430">
  <autoFilter ref="A1:K347" xr:uid="{00000000-0009-0000-0000-000000000000}">
    <filterColumn colId="0">
      <filters>
        <filter val="DSG"/>
      </filters>
    </filterColumn>
  </autoFilter>
  <tableColumns count="11">
    <tableColumn id="1" xr3:uid="{71994E5E-3094-47F8-A7BF-9432673DA300}" name="UNIDADE GESTORA" dataDxfId="429"/>
    <tableColumn id="2" xr3:uid="{C7BDBC84-2357-4B63-8C19-C3A0402B6904}" name="UNIDADE REQUISITANTE" dataDxfId="428"/>
    <tableColumn id="3" xr3:uid="{46078034-D548-4291-8C95-51B225788BA1}" name="OBJETO" dataDxfId="427"/>
    <tableColumn id="4" xr3:uid="{752522F8-6CAA-4AD1-A10F-99B091657BE0}" name="DESCRIÇÃO" dataDxfId="426"/>
    <tableColumn id="5" xr3:uid="{270B04EB-72C8-455E-9C47-0707D52DBF91}" name="UNIDADE" dataDxfId="425"/>
    <tableColumn id="6" xr3:uid="{A78E75AE-BE59-4AA7-B150-E72245185B51}" name="QTD. A SER ADQUIRIDA" dataDxfId="424"/>
    <tableColumn id="7" xr3:uid="{E8E835BF-1CA2-46CF-BF91-1739FE505160}" name="Macrodesafios do Planejamento Estratégico 2021-2026" dataDxfId="423"/>
    <tableColumn id="8" xr3:uid="{F21A1D83-3805-4372-8CB6-39E5254A99E5}" name="AÇÃO ORÇAMENTÁRIA" dataDxfId="422"/>
    <tableColumn id="9" xr3:uid="{E023E805-6E85-4220-987E-D87CE581110B}" name="VALOR ESTIMADO" dataDxfId="421" dataCellStyle="Moeda"/>
    <tableColumn id="10" xr3:uid="{AAA98D19-4278-4345-A3BA-E102BF963D83}" name="JUSTIFICATIVA ,," dataDxfId="420"/>
    <tableColumn id="11" xr3:uid="{AAF10C47-3BD1-421D-9FE1-2C5A324978E4}" name="PRIORIDADE" dataDxfId="419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55"/>
  <sheetViews>
    <sheetView tabSelected="1" zoomScale="160" zoomScaleNormal="160" zoomScaleSheetLayoutView="110" workbookViewId="0">
      <selection activeCell="C4" sqref="C4"/>
    </sheetView>
  </sheetViews>
  <sheetFormatPr defaultRowHeight="8.25" x14ac:dyDescent="0.25"/>
  <cols>
    <col min="1" max="1" width="8.7109375" style="44" customWidth="1"/>
    <col min="2" max="2" width="12.7109375" style="47" customWidth="1"/>
    <col min="3" max="3" width="12.7109375" style="44" customWidth="1"/>
    <col min="4" max="4" width="20.7109375" style="48" customWidth="1"/>
    <col min="5" max="5" width="8.7109375" style="48" customWidth="1"/>
    <col min="6" max="6" width="8.7109375" style="44" customWidth="1"/>
    <col min="7" max="7" width="20.7109375" style="49" customWidth="1"/>
    <col min="8" max="8" width="10.7109375" style="50" customWidth="1"/>
    <col min="9" max="9" width="12.7109375" style="50" customWidth="1"/>
    <col min="10" max="10" width="20.7109375" style="48" customWidth="1"/>
    <col min="11" max="11" width="8.7109375" style="50" customWidth="1"/>
    <col min="12" max="12" width="8.7109375" style="44" customWidth="1"/>
    <col min="13" max="257" width="62.7109375" style="44" customWidth="1"/>
    <col min="258" max="16384" width="9.140625" style="44"/>
  </cols>
  <sheetData>
    <row r="1" spans="1:11" ht="33" x14ac:dyDescent="0.25">
      <c r="A1" s="51" t="s">
        <v>6</v>
      </c>
      <c r="B1" s="52" t="s">
        <v>4</v>
      </c>
      <c r="C1" s="52" t="s">
        <v>448</v>
      </c>
      <c r="D1" s="52" t="s">
        <v>0</v>
      </c>
      <c r="E1" s="52" t="s">
        <v>441</v>
      </c>
      <c r="F1" s="52" t="s">
        <v>1</v>
      </c>
      <c r="G1" s="52" t="s">
        <v>449</v>
      </c>
      <c r="H1" s="52" t="s">
        <v>2</v>
      </c>
      <c r="I1" s="52" t="s">
        <v>3</v>
      </c>
      <c r="J1" s="52" t="s">
        <v>462</v>
      </c>
      <c r="K1" s="53" t="s">
        <v>5</v>
      </c>
    </row>
    <row r="2" spans="1:11" ht="82.5" x14ac:dyDescent="0.25">
      <c r="A2" s="63" t="s">
        <v>7</v>
      </c>
      <c r="B2" s="64" t="s">
        <v>439</v>
      </c>
      <c r="C2" s="67" t="s">
        <v>172</v>
      </c>
      <c r="D2" s="66" t="s">
        <v>182</v>
      </c>
      <c r="E2" s="67" t="s">
        <v>442</v>
      </c>
      <c r="F2" s="68">
        <v>1</v>
      </c>
      <c r="G2" s="67" t="s">
        <v>450</v>
      </c>
      <c r="H2" s="68">
        <v>4391</v>
      </c>
      <c r="I2" s="69">
        <v>380000</v>
      </c>
      <c r="J2" s="70" t="s">
        <v>200</v>
      </c>
      <c r="K2" s="71" t="s">
        <v>427</v>
      </c>
    </row>
    <row r="3" spans="1:11" ht="94.5" customHeight="1" x14ac:dyDescent="0.25">
      <c r="A3" s="54" t="s">
        <v>7</v>
      </c>
      <c r="B3" s="55" t="s">
        <v>439</v>
      </c>
      <c r="C3" s="58" t="s">
        <v>173</v>
      </c>
      <c r="D3" s="57" t="s">
        <v>183</v>
      </c>
      <c r="E3" s="58" t="s">
        <v>442</v>
      </c>
      <c r="F3" s="59">
        <v>1</v>
      </c>
      <c r="G3" s="58" t="s">
        <v>450</v>
      </c>
      <c r="H3" s="59">
        <v>4391</v>
      </c>
      <c r="I3" s="60">
        <v>10000</v>
      </c>
      <c r="J3" s="61" t="s">
        <v>200</v>
      </c>
      <c r="K3" s="62" t="s">
        <v>428</v>
      </c>
    </row>
    <row r="4" spans="1:11" ht="123" customHeight="1" x14ac:dyDescent="0.25">
      <c r="A4" s="63" t="s">
        <v>7</v>
      </c>
      <c r="B4" s="64" t="s">
        <v>439</v>
      </c>
      <c r="C4" s="67" t="s">
        <v>174</v>
      </c>
      <c r="D4" s="66" t="s">
        <v>184</v>
      </c>
      <c r="E4" s="67" t="s">
        <v>442</v>
      </c>
      <c r="F4" s="68">
        <v>1</v>
      </c>
      <c r="G4" s="67" t="s">
        <v>450</v>
      </c>
      <c r="H4" s="68">
        <v>4391</v>
      </c>
      <c r="I4" s="69">
        <v>150000</v>
      </c>
      <c r="J4" s="70" t="s">
        <v>201</v>
      </c>
      <c r="K4" s="71" t="s">
        <v>428</v>
      </c>
    </row>
    <row r="5" spans="1:11" ht="91.5" customHeight="1" x14ac:dyDescent="0.25">
      <c r="A5" s="54" t="s">
        <v>7</v>
      </c>
      <c r="B5" s="55" t="s">
        <v>439</v>
      </c>
      <c r="C5" s="58" t="s">
        <v>175</v>
      </c>
      <c r="D5" s="57" t="s">
        <v>184</v>
      </c>
      <c r="E5" s="58" t="s">
        <v>442</v>
      </c>
      <c r="F5" s="59">
        <v>1</v>
      </c>
      <c r="G5" s="58" t="s">
        <v>450</v>
      </c>
      <c r="H5" s="59">
        <v>4391</v>
      </c>
      <c r="I5" s="60">
        <v>50000</v>
      </c>
      <c r="J5" s="61" t="s">
        <v>202</v>
      </c>
      <c r="K5" s="62" t="s">
        <v>428</v>
      </c>
    </row>
    <row r="6" spans="1:11" ht="82.5" x14ac:dyDescent="0.25">
      <c r="A6" s="63" t="s">
        <v>7</v>
      </c>
      <c r="B6" s="64" t="s">
        <v>440</v>
      </c>
      <c r="C6" s="67" t="s">
        <v>172</v>
      </c>
      <c r="D6" s="66" t="s">
        <v>182</v>
      </c>
      <c r="E6" s="67" t="s">
        <v>442</v>
      </c>
      <c r="F6" s="68">
        <v>1</v>
      </c>
      <c r="G6" s="67" t="s">
        <v>450</v>
      </c>
      <c r="H6" s="68">
        <v>4027</v>
      </c>
      <c r="I6" s="69">
        <v>380000</v>
      </c>
      <c r="J6" s="70" t="s">
        <v>203</v>
      </c>
      <c r="K6" s="71" t="s">
        <v>427</v>
      </c>
    </row>
    <row r="7" spans="1:11" ht="82.5" x14ac:dyDescent="0.25">
      <c r="A7" s="54" t="s">
        <v>7</v>
      </c>
      <c r="B7" s="55" t="s">
        <v>440</v>
      </c>
      <c r="C7" s="58" t="s">
        <v>173</v>
      </c>
      <c r="D7" s="57" t="s">
        <v>183</v>
      </c>
      <c r="E7" s="58" t="s">
        <v>442</v>
      </c>
      <c r="F7" s="59">
        <v>1</v>
      </c>
      <c r="G7" s="58" t="s">
        <v>450</v>
      </c>
      <c r="H7" s="59">
        <v>4027</v>
      </c>
      <c r="I7" s="60">
        <v>10000</v>
      </c>
      <c r="J7" s="61" t="s">
        <v>203</v>
      </c>
      <c r="K7" s="62" t="s">
        <v>428</v>
      </c>
    </row>
    <row r="8" spans="1:11" ht="121.5" customHeight="1" x14ac:dyDescent="0.25">
      <c r="A8" s="63" t="s">
        <v>7</v>
      </c>
      <c r="B8" s="64" t="s">
        <v>440</v>
      </c>
      <c r="C8" s="67" t="s">
        <v>174</v>
      </c>
      <c r="D8" s="66" t="s">
        <v>184</v>
      </c>
      <c r="E8" s="67" t="s">
        <v>442</v>
      </c>
      <c r="F8" s="68">
        <v>1</v>
      </c>
      <c r="G8" s="67" t="s">
        <v>450</v>
      </c>
      <c r="H8" s="68">
        <v>4027</v>
      </c>
      <c r="I8" s="69">
        <v>150000</v>
      </c>
      <c r="J8" s="70" t="s">
        <v>201</v>
      </c>
      <c r="K8" s="71" t="s">
        <v>428</v>
      </c>
    </row>
    <row r="9" spans="1:11" ht="90" customHeight="1" x14ac:dyDescent="0.25">
      <c r="A9" s="54" t="s">
        <v>7</v>
      </c>
      <c r="B9" s="55" t="s">
        <v>440</v>
      </c>
      <c r="C9" s="58" t="s">
        <v>175</v>
      </c>
      <c r="D9" s="57" t="s">
        <v>184</v>
      </c>
      <c r="E9" s="58" t="s">
        <v>442</v>
      </c>
      <c r="F9" s="59">
        <v>1</v>
      </c>
      <c r="G9" s="58" t="s">
        <v>450</v>
      </c>
      <c r="H9" s="59">
        <v>4027</v>
      </c>
      <c r="I9" s="60">
        <v>50000</v>
      </c>
      <c r="J9" s="61" t="s">
        <v>202</v>
      </c>
      <c r="K9" s="62" t="s">
        <v>428</v>
      </c>
    </row>
    <row r="10" spans="1:11" s="45" customFormat="1" ht="96.75" customHeight="1" x14ac:dyDescent="0.15">
      <c r="A10" s="63" t="s">
        <v>18</v>
      </c>
      <c r="B10" s="64" t="s">
        <v>430</v>
      </c>
      <c r="C10" s="67" t="s">
        <v>21</v>
      </c>
      <c r="D10" s="66" t="s">
        <v>24</v>
      </c>
      <c r="E10" s="67" t="s">
        <v>442</v>
      </c>
      <c r="F10" s="68">
        <v>1</v>
      </c>
      <c r="G10" s="67" t="s">
        <v>460</v>
      </c>
      <c r="H10" s="68" t="s">
        <v>17</v>
      </c>
      <c r="I10" s="69">
        <v>0</v>
      </c>
      <c r="J10" s="70" t="s">
        <v>204</v>
      </c>
      <c r="K10" s="71" t="s">
        <v>427</v>
      </c>
    </row>
    <row r="11" spans="1:11" s="46" customFormat="1" ht="66" x14ac:dyDescent="0.15">
      <c r="A11" s="54" t="s">
        <v>18</v>
      </c>
      <c r="B11" s="55" t="s">
        <v>430</v>
      </c>
      <c r="C11" s="58" t="s">
        <v>23</v>
      </c>
      <c r="D11" s="57" t="s">
        <v>22</v>
      </c>
      <c r="E11" s="58" t="s">
        <v>442</v>
      </c>
      <c r="F11" s="59">
        <v>1</v>
      </c>
      <c r="G11" s="58" t="s">
        <v>451</v>
      </c>
      <c r="H11" s="59">
        <v>2000</v>
      </c>
      <c r="I11" s="60">
        <v>7188</v>
      </c>
      <c r="J11" s="61" t="s">
        <v>205</v>
      </c>
      <c r="K11" s="62" t="s">
        <v>427</v>
      </c>
    </row>
    <row r="12" spans="1:11" s="45" customFormat="1" ht="73.5" customHeight="1" x14ac:dyDescent="0.15">
      <c r="A12" s="63" t="s">
        <v>18</v>
      </c>
      <c r="B12" s="64" t="s">
        <v>430</v>
      </c>
      <c r="C12" s="67" t="s">
        <v>21</v>
      </c>
      <c r="D12" s="66" t="s">
        <v>185</v>
      </c>
      <c r="E12" s="67" t="s">
        <v>442</v>
      </c>
      <c r="F12" s="68">
        <v>1</v>
      </c>
      <c r="G12" s="67" t="s">
        <v>460</v>
      </c>
      <c r="H12" s="68" t="s">
        <v>17</v>
      </c>
      <c r="I12" s="69">
        <v>0</v>
      </c>
      <c r="J12" s="70" t="s">
        <v>206</v>
      </c>
      <c r="K12" s="71" t="s">
        <v>427</v>
      </c>
    </row>
    <row r="13" spans="1:11" s="45" customFormat="1" ht="132" x14ac:dyDescent="0.15">
      <c r="A13" s="54" t="s">
        <v>18</v>
      </c>
      <c r="B13" s="55" t="s">
        <v>430</v>
      </c>
      <c r="C13" s="58" t="s">
        <v>20</v>
      </c>
      <c r="D13" s="57" t="s">
        <v>19</v>
      </c>
      <c r="E13" s="58" t="s">
        <v>442</v>
      </c>
      <c r="F13" s="59">
        <v>1</v>
      </c>
      <c r="G13" s="58" t="s">
        <v>460</v>
      </c>
      <c r="H13" s="59" t="s">
        <v>17</v>
      </c>
      <c r="I13" s="60">
        <v>0</v>
      </c>
      <c r="J13" s="61" t="s">
        <v>207</v>
      </c>
      <c r="K13" s="62" t="s">
        <v>427</v>
      </c>
    </row>
    <row r="14" spans="1:11" ht="49.5" x14ac:dyDescent="0.25">
      <c r="A14" s="63" t="s">
        <v>25</v>
      </c>
      <c r="B14" s="64" t="s">
        <v>430</v>
      </c>
      <c r="C14" s="67" t="s">
        <v>87</v>
      </c>
      <c r="D14" s="66" t="s">
        <v>362</v>
      </c>
      <c r="E14" s="67" t="s">
        <v>442</v>
      </c>
      <c r="F14" s="68">
        <v>1</v>
      </c>
      <c r="G14" s="67" t="s">
        <v>451</v>
      </c>
      <c r="H14" s="68">
        <v>2000</v>
      </c>
      <c r="I14" s="69">
        <v>40500</v>
      </c>
      <c r="J14" s="70" t="s">
        <v>208</v>
      </c>
      <c r="K14" s="71" t="s">
        <v>427</v>
      </c>
    </row>
    <row r="15" spans="1:11" ht="49.5" x14ac:dyDescent="0.25">
      <c r="A15" s="54" t="s">
        <v>25</v>
      </c>
      <c r="B15" s="55" t="s">
        <v>440</v>
      </c>
      <c r="C15" s="58" t="s">
        <v>87</v>
      </c>
      <c r="D15" s="57" t="s">
        <v>362</v>
      </c>
      <c r="E15" s="58" t="s">
        <v>442</v>
      </c>
      <c r="F15" s="59">
        <v>1</v>
      </c>
      <c r="G15" s="58" t="s">
        <v>451</v>
      </c>
      <c r="H15" s="59">
        <v>2030</v>
      </c>
      <c r="I15" s="60">
        <v>162000</v>
      </c>
      <c r="J15" s="61" t="s">
        <v>208</v>
      </c>
      <c r="K15" s="62" t="s">
        <v>427</v>
      </c>
    </row>
    <row r="16" spans="1:11" ht="49.5" x14ac:dyDescent="0.25">
      <c r="A16" s="63" t="s">
        <v>25</v>
      </c>
      <c r="B16" s="64" t="s">
        <v>439</v>
      </c>
      <c r="C16" s="67" t="s">
        <v>87</v>
      </c>
      <c r="D16" s="66" t="s">
        <v>362</v>
      </c>
      <c r="E16" s="67" t="s">
        <v>442</v>
      </c>
      <c r="F16" s="68">
        <v>1</v>
      </c>
      <c r="G16" s="67" t="s">
        <v>451</v>
      </c>
      <c r="H16" s="68">
        <v>2031</v>
      </c>
      <c r="I16" s="69">
        <v>202500</v>
      </c>
      <c r="J16" s="70" t="s">
        <v>208</v>
      </c>
      <c r="K16" s="71" t="s">
        <v>427</v>
      </c>
    </row>
    <row r="17" spans="1:11" ht="16.5" x14ac:dyDescent="0.25">
      <c r="A17" s="54" t="s">
        <v>25</v>
      </c>
      <c r="B17" s="55" t="s">
        <v>440</v>
      </c>
      <c r="C17" s="58" t="s">
        <v>65</v>
      </c>
      <c r="D17" s="57" t="s">
        <v>86</v>
      </c>
      <c r="E17" s="58" t="s">
        <v>442</v>
      </c>
      <c r="F17" s="59">
        <v>6</v>
      </c>
      <c r="G17" s="58" t="s">
        <v>451</v>
      </c>
      <c r="H17" s="59">
        <v>2030</v>
      </c>
      <c r="I17" s="60">
        <v>237600</v>
      </c>
      <c r="J17" s="61" t="s">
        <v>209</v>
      </c>
      <c r="K17" s="62" t="s">
        <v>427</v>
      </c>
    </row>
    <row r="18" spans="1:11" ht="16.5" x14ac:dyDescent="0.25">
      <c r="A18" s="63" t="s">
        <v>25</v>
      </c>
      <c r="B18" s="64" t="s">
        <v>440</v>
      </c>
      <c r="C18" s="67" t="s">
        <v>65</v>
      </c>
      <c r="D18" s="66" t="s">
        <v>85</v>
      </c>
      <c r="E18" s="67" t="s">
        <v>442</v>
      </c>
      <c r="F18" s="68">
        <v>16</v>
      </c>
      <c r="G18" s="67" t="s">
        <v>451</v>
      </c>
      <c r="H18" s="68">
        <v>2030</v>
      </c>
      <c r="I18" s="69">
        <v>420000</v>
      </c>
      <c r="J18" s="70" t="s">
        <v>209</v>
      </c>
      <c r="K18" s="71" t="s">
        <v>427</v>
      </c>
    </row>
    <row r="19" spans="1:11" ht="24.75" x14ac:dyDescent="0.25">
      <c r="A19" s="54" t="s">
        <v>25</v>
      </c>
      <c r="B19" s="55" t="s">
        <v>430</v>
      </c>
      <c r="C19" s="58" t="s">
        <v>84</v>
      </c>
      <c r="D19" s="57" t="s">
        <v>83</v>
      </c>
      <c r="E19" s="58" t="s">
        <v>442</v>
      </c>
      <c r="F19" s="59">
        <v>1</v>
      </c>
      <c r="G19" s="58" t="s">
        <v>451</v>
      </c>
      <c r="H19" s="59">
        <v>2000</v>
      </c>
      <c r="I19" s="60">
        <v>468000</v>
      </c>
      <c r="J19" s="61" t="s">
        <v>210</v>
      </c>
      <c r="K19" s="62" t="s">
        <v>427</v>
      </c>
    </row>
    <row r="20" spans="1:11" ht="57.75" x14ac:dyDescent="0.25">
      <c r="A20" s="63" t="s">
        <v>25</v>
      </c>
      <c r="B20" s="64" t="s">
        <v>430</v>
      </c>
      <c r="C20" s="67" t="s">
        <v>82</v>
      </c>
      <c r="D20" s="66" t="s">
        <v>363</v>
      </c>
      <c r="E20" s="67" t="s">
        <v>442</v>
      </c>
      <c r="F20" s="68">
        <v>1</v>
      </c>
      <c r="G20" s="67" t="s">
        <v>451</v>
      </c>
      <c r="H20" s="68">
        <v>2000</v>
      </c>
      <c r="I20" s="69">
        <v>193416</v>
      </c>
      <c r="J20" s="70" t="s">
        <v>211</v>
      </c>
      <c r="K20" s="71" t="s">
        <v>427</v>
      </c>
    </row>
    <row r="21" spans="1:11" ht="57.75" x14ac:dyDescent="0.25">
      <c r="A21" s="54" t="s">
        <v>25</v>
      </c>
      <c r="B21" s="55" t="s">
        <v>440</v>
      </c>
      <c r="C21" s="58" t="s">
        <v>82</v>
      </c>
      <c r="D21" s="57" t="s">
        <v>363</v>
      </c>
      <c r="E21" s="58" t="s">
        <v>442</v>
      </c>
      <c r="F21" s="59">
        <v>1</v>
      </c>
      <c r="G21" s="58" t="s">
        <v>451</v>
      </c>
      <c r="H21" s="59">
        <v>2030</v>
      </c>
      <c r="I21" s="60">
        <v>810000</v>
      </c>
      <c r="J21" s="61" t="s">
        <v>211</v>
      </c>
      <c r="K21" s="62" t="s">
        <v>427</v>
      </c>
    </row>
    <row r="22" spans="1:11" ht="57.75" x14ac:dyDescent="0.25">
      <c r="A22" s="63" t="s">
        <v>25</v>
      </c>
      <c r="B22" s="64" t="s">
        <v>439</v>
      </c>
      <c r="C22" s="67" t="s">
        <v>82</v>
      </c>
      <c r="D22" s="66" t="s">
        <v>363</v>
      </c>
      <c r="E22" s="67" t="s">
        <v>442</v>
      </c>
      <c r="F22" s="68">
        <v>1</v>
      </c>
      <c r="G22" s="67" t="s">
        <v>451</v>
      </c>
      <c r="H22" s="68">
        <v>2031</v>
      </c>
      <c r="I22" s="69">
        <v>135000</v>
      </c>
      <c r="J22" s="70" t="s">
        <v>211</v>
      </c>
      <c r="K22" s="71" t="s">
        <v>427</v>
      </c>
    </row>
    <row r="23" spans="1:11" ht="57.75" x14ac:dyDescent="0.25">
      <c r="A23" s="54" t="s">
        <v>25</v>
      </c>
      <c r="B23" s="55" t="s">
        <v>430</v>
      </c>
      <c r="C23" s="58" t="s">
        <v>81</v>
      </c>
      <c r="D23" s="57" t="s">
        <v>365</v>
      </c>
      <c r="E23" s="58" t="s">
        <v>442</v>
      </c>
      <c r="F23" s="59">
        <v>5</v>
      </c>
      <c r="G23" s="58" t="s">
        <v>451</v>
      </c>
      <c r="H23" s="59">
        <v>2000</v>
      </c>
      <c r="I23" s="60">
        <v>287844</v>
      </c>
      <c r="J23" s="61" t="s">
        <v>212</v>
      </c>
      <c r="K23" s="62" t="s">
        <v>427</v>
      </c>
    </row>
    <row r="24" spans="1:11" ht="57.75" x14ac:dyDescent="0.25">
      <c r="A24" s="63" t="s">
        <v>25</v>
      </c>
      <c r="B24" s="64" t="s">
        <v>440</v>
      </c>
      <c r="C24" s="67" t="s">
        <v>81</v>
      </c>
      <c r="D24" s="66" t="s">
        <v>365</v>
      </c>
      <c r="E24" s="67" t="s">
        <v>442</v>
      </c>
      <c r="F24" s="68">
        <v>5</v>
      </c>
      <c r="G24" s="67" t="s">
        <v>451</v>
      </c>
      <c r="H24" s="68">
        <v>2030</v>
      </c>
      <c r="I24" s="69">
        <v>10387728</v>
      </c>
      <c r="J24" s="70" t="s">
        <v>212</v>
      </c>
      <c r="K24" s="71" t="s">
        <v>427</v>
      </c>
    </row>
    <row r="25" spans="1:11" ht="57.75" x14ac:dyDescent="0.25">
      <c r="A25" s="54" t="s">
        <v>25</v>
      </c>
      <c r="B25" s="55" t="s">
        <v>439</v>
      </c>
      <c r="C25" s="58" t="s">
        <v>81</v>
      </c>
      <c r="D25" s="57" t="s">
        <v>365</v>
      </c>
      <c r="E25" s="58" t="s">
        <v>442</v>
      </c>
      <c r="F25" s="59">
        <v>5</v>
      </c>
      <c r="G25" s="58" t="s">
        <v>451</v>
      </c>
      <c r="H25" s="59">
        <v>2031</v>
      </c>
      <c r="I25" s="60">
        <v>675684</v>
      </c>
      <c r="J25" s="61" t="s">
        <v>212</v>
      </c>
      <c r="K25" s="62" t="s">
        <v>427</v>
      </c>
    </row>
    <row r="26" spans="1:11" ht="41.25" x14ac:dyDescent="0.25">
      <c r="A26" s="63" t="s">
        <v>25</v>
      </c>
      <c r="B26" s="64" t="s">
        <v>430</v>
      </c>
      <c r="C26" s="67" t="s">
        <v>80</v>
      </c>
      <c r="D26" s="66" t="s">
        <v>364</v>
      </c>
      <c r="E26" s="67" t="s">
        <v>442</v>
      </c>
      <c r="F26" s="68">
        <v>1</v>
      </c>
      <c r="G26" s="67" t="s">
        <v>451</v>
      </c>
      <c r="H26" s="68">
        <v>2000</v>
      </c>
      <c r="I26" s="69">
        <v>203152</v>
      </c>
      <c r="J26" s="70" t="s">
        <v>213</v>
      </c>
      <c r="K26" s="71" t="s">
        <v>427</v>
      </c>
    </row>
    <row r="27" spans="1:11" ht="41.25" x14ac:dyDescent="0.25">
      <c r="A27" s="54" t="s">
        <v>25</v>
      </c>
      <c r="B27" s="55" t="s">
        <v>440</v>
      </c>
      <c r="C27" s="58" t="s">
        <v>80</v>
      </c>
      <c r="D27" s="57" t="s">
        <v>364</v>
      </c>
      <c r="E27" s="58" t="s">
        <v>442</v>
      </c>
      <c r="F27" s="59">
        <v>1</v>
      </c>
      <c r="G27" s="58" t="s">
        <v>451</v>
      </c>
      <c r="H27" s="59">
        <v>2030</v>
      </c>
      <c r="I27" s="60">
        <v>711030</v>
      </c>
      <c r="J27" s="61" t="s">
        <v>213</v>
      </c>
      <c r="K27" s="62" t="s">
        <v>427</v>
      </c>
    </row>
    <row r="28" spans="1:11" ht="41.25" x14ac:dyDescent="0.25">
      <c r="A28" s="63" t="s">
        <v>25</v>
      </c>
      <c r="B28" s="64" t="s">
        <v>439</v>
      </c>
      <c r="C28" s="67" t="s">
        <v>80</v>
      </c>
      <c r="D28" s="66" t="s">
        <v>364</v>
      </c>
      <c r="E28" s="67" t="s">
        <v>442</v>
      </c>
      <c r="F28" s="68">
        <v>1</v>
      </c>
      <c r="G28" s="67" t="s">
        <v>451</v>
      </c>
      <c r="H28" s="68">
        <v>2031</v>
      </c>
      <c r="I28" s="69">
        <v>2471678</v>
      </c>
      <c r="J28" s="70" t="s">
        <v>213</v>
      </c>
      <c r="K28" s="71" t="s">
        <v>427</v>
      </c>
    </row>
    <row r="29" spans="1:11" ht="24.75" x14ac:dyDescent="0.25">
      <c r="A29" s="54" t="s">
        <v>25</v>
      </c>
      <c r="B29" s="55" t="s">
        <v>430</v>
      </c>
      <c r="C29" s="58" t="s">
        <v>79</v>
      </c>
      <c r="D29" s="57" t="s">
        <v>78</v>
      </c>
      <c r="E29" s="58" t="s">
        <v>442</v>
      </c>
      <c r="F29" s="59">
        <v>1</v>
      </c>
      <c r="G29" s="58" t="s">
        <v>451</v>
      </c>
      <c r="H29" s="59">
        <v>2000</v>
      </c>
      <c r="I29" s="60">
        <v>537720</v>
      </c>
      <c r="J29" s="61" t="s">
        <v>360</v>
      </c>
      <c r="K29" s="62" t="s">
        <v>427</v>
      </c>
    </row>
    <row r="30" spans="1:11" ht="24.75" x14ac:dyDescent="0.25">
      <c r="A30" s="63" t="s">
        <v>25</v>
      </c>
      <c r="B30" s="64" t="s">
        <v>439</v>
      </c>
      <c r="C30" s="67" t="s">
        <v>77</v>
      </c>
      <c r="D30" s="66" t="s">
        <v>76</v>
      </c>
      <c r="E30" s="67" t="s">
        <v>442</v>
      </c>
      <c r="F30" s="68">
        <v>1</v>
      </c>
      <c r="G30" s="67" t="s">
        <v>451</v>
      </c>
      <c r="H30" s="68">
        <v>2031</v>
      </c>
      <c r="I30" s="69">
        <v>229800</v>
      </c>
      <c r="J30" s="70" t="s">
        <v>76</v>
      </c>
      <c r="K30" s="71" t="s">
        <v>427</v>
      </c>
    </row>
    <row r="31" spans="1:11" ht="49.5" x14ac:dyDescent="0.25">
      <c r="A31" s="54" t="s">
        <v>25</v>
      </c>
      <c r="B31" s="55" t="s">
        <v>430</v>
      </c>
      <c r="C31" s="58" t="s">
        <v>75</v>
      </c>
      <c r="D31" s="57" t="s">
        <v>366</v>
      </c>
      <c r="E31" s="58" t="s">
        <v>442</v>
      </c>
      <c r="F31" s="59">
        <v>1</v>
      </c>
      <c r="G31" s="58" t="s">
        <v>451</v>
      </c>
      <c r="H31" s="59">
        <v>2000</v>
      </c>
      <c r="I31" s="60">
        <v>3779192</v>
      </c>
      <c r="J31" s="61" t="s">
        <v>214</v>
      </c>
      <c r="K31" s="62" t="s">
        <v>427</v>
      </c>
    </row>
    <row r="32" spans="1:11" ht="49.5" x14ac:dyDescent="0.25">
      <c r="A32" s="63" t="s">
        <v>25</v>
      </c>
      <c r="B32" s="64" t="s">
        <v>440</v>
      </c>
      <c r="C32" s="67" t="s">
        <v>75</v>
      </c>
      <c r="D32" s="66" t="s">
        <v>366</v>
      </c>
      <c r="E32" s="67" t="s">
        <v>442</v>
      </c>
      <c r="F32" s="68">
        <v>1</v>
      </c>
      <c r="G32" s="67" t="s">
        <v>451</v>
      </c>
      <c r="H32" s="68">
        <v>2030</v>
      </c>
      <c r="I32" s="69">
        <v>4470084</v>
      </c>
      <c r="J32" s="70" t="s">
        <v>214</v>
      </c>
      <c r="K32" s="71" t="s">
        <v>427</v>
      </c>
    </row>
    <row r="33" spans="1:11" ht="49.5" x14ac:dyDescent="0.25">
      <c r="A33" s="54" t="s">
        <v>25</v>
      </c>
      <c r="B33" s="55" t="s">
        <v>439</v>
      </c>
      <c r="C33" s="58" t="s">
        <v>75</v>
      </c>
      <c r="D33" s="57" t="s">
        <v>366</v>
      </c>
      <c r="E33" s="58" t="s">
        <v>442</v>
      </c>
      <c r="F33" s="59">
        <v>1</v>
      </c>
      <c r="G33" s="58" t="s">
        <v>451</v>
      </c>
      <c r="H33" s="59">
        <v>2031</v>
      </c>
      <c r="I33" s="60">
        <v>3749524</v>
      </c>
      <c r="J33" s="61" t="s">
        <v>214</v>
      </c>
      <c r="K33" s="62" t="s">
        <v>427</v>
      </c>
    </row>
    <row r="34" spans="1:11" ht="24.75" x14ac:dyDescent="0.25">
      <c r="A34" s="63" t="s">
        <v>25</v>
      </c>
      <c r="B34" s="64" t="s">
        <v>430</v>
      </c>
      <c r="C34" s="67" t="s">
        <v>74</v>
      </c>
      <c r="D34" s="66" t="s">
        <v>73</v>
      </c>
      <c r="E34" s="67" t="s">
        <v>442</v>
      </c>
      <c r="F34" s="68">
        <v>1</v>
      </c>
      <c r="G34" s="67" t="s">
        <v>451</v>
      </c>
      <c r="H34" s="68">
        <v>2000</v>
      </c>
      <c r="I34" s="69">
        <v>540000</v>
      </c>
      <c r="J34" s="70" t="s">
        <v>215</v>
      </c>
      <c r="K34" s="71" t="s">
        <v>427</v>
      </c>
    </row>
    <row r="35" spans="1:11" ht="24.75" x14ac:dyDescent="0.25">
      <c r="A35" s="54" t="s">
        <v>25</v>
      </c>
      <c r="B35" s="55" t="s">
        <v>440</v>
      </c>
      <c r="C35" s="58" t="s">
        <v>72</v>
      </c>
      <c r="D35" s="57" t="s">
        <v>71</v>
      </c>
      <c r="E35" s="58" t="s">
        <v>442</v>
      </c>
      <c r="F35" s="59">
        <v>1</v>
      </c>
      <c r="G35" s="58" t="s">
        <v>451</v>
      </c>
      <c r="H35" s="59">
        <v>2030</v>
      </c>
      <c r="I35" s="60">
        <v>744108</v>
      </c>
      <c r="J35" s="61" t="s">
        <v>216</v>
      </c>
      <c r="K35" s="62" t="s">
        <v>427</v>
      </c>
    </row>
    <row r="36" spans="1:11" ht="24.75" x14ac:dyDescent="0.25">
      <c r="A36" s="63" t="s">
        <v>25</v>
      </c>
      <c r="B36" s="64" t="s">
        <v>430</v>
      </c>
      <c r="C36" s="67" t="s">
        <v>70</v>
      </c>
      <c r="D36" s="66" t="s">
        <v>69</v>
      </c>
      <c r="E36" s="67" t="s">
        <v>442</v>
      </c>
      <c r="F36" s="68">
        <v>1</v>
      </c>
      <c r="G36" s="67" t="s">
        <v>451</v>
      </c>
      <c r="H36" s="68">
        <v>2000</v>
      </c>
      <c r="I36" s="69">
        <v>767352</v>
      </c>
      <c r="J36" s="70" t="s">
        <v>217</v>
      </c>
      <c r="K36" s="71" t="s">
        <v>427</v>
      </c>
    </row>
    <row r="37" spans="1:11" ht="49.5" x14ac:dyDescent="0.25">
      <c r="A37" s="54" t="s">
        <v>25</v>
      </c>
      <c r="B37" s="55" t="s">
        <v>430</v>
      </c>
      <c r="C37" s="58" t="s">
        <v>68</v>
      </c>
      <c r="D37" s="57" t="s">
        <v>367</v>
      </c>
      <c r="E37" s="58" t="s">
        <v>442</v>
      </c>
      <c r="F37" s="59">
        <v>1</v>
      </c>
      <c r="G37" s="58" t="s">
        <v>451</v>
      </c>
      <c r="H37" s="59">
        <v>2000</v>
      </c>
      <c r="I37" s="60">
        <v>30498</v>
      </c>
      <c r="J37" s="61" t="s">
        <v>218</v>
      </c>
      <c r="K37" s="62" t="s">
        <v>427</v>
      </c>
    </row>
    <row r="38" spans="1:11" ht="49.5" x14ac:dyDescent="0.25">
      <c r="A38" s="63" t="s">
        <v>25</v>
      </c>
      <c r="B38" s="64" t="s">
        <v>440</v>
      </c>
      <c r="C38" s="67" t="s">
        <v>68</v>
      </c>
      <c r="D38" s="66" t="s">
        <v>367</v>
      </c>
      <c r="E38" s="67" t="s">
        <v>442</v>
      </c>
      <c r="F38" s="68">
        <v>1</v>
      </c>
      <c r="G38" s="67" t="s">
        <v>451</v>
      </c>
      <c r="H38" s="68">
        <v>2030</v>
      </c>
      <c r="I38" s="69">
        <v>30497</v>
      </c>
      <c r="J38" s="70" t="s">
        <v>218</v>
      </c>
      <c r="K38" s="71" t="s">
        <v>427</v>
      </c>
    </row>
    <row r="39" spans="1:11" ht="49.5" x14ac:dyDescent="0.25">
      <c r="A39" s="54" t="s">
        <v>25</v>
      </c>
      <c r="B39" s="55" t="s">
        <v>439</v>
      </c>
      <c r="C39" s="58" t="s">
        <v>68</v>
      </c>
      <c r="D39" s="57" t="s">
        <v>367</v>
      </c>
      <c r="E39" s="58" t="s">
        <v>442</v>
      </c>
      <c r="F39" s="59">
        <v>1</v>
      </c>
      <c r="G39" s="58" t="s">
        <v>451</v>
      </c>
      <c r="H39" s="59">
        <v>2031</v>
      </c>
      <c r="I39" s="60">
        <v>40663</v>
      </c>
      <c r="J39" s="61" t="s">
        <v>218</v>
      </c>
      <c r="K39" s="62" t="s">
        <v>427</v>
      </c>
    </row>
    <row r="40" spans="1:11" ht="41.25" x14ac:dyDescent="0.25">
      <c r="A40" s="63" t="s">
        <v>25</v>
      </c>
      <c r="B40" s="64" t="s">
        <v>430</v>
      </c>
      <c r="C40" s="67" t="s">
        <v>67</v>
      </c>
      <c r="D40" s="66" t="s">
        <v>368</v>
      </c>
      <c r="E40" s="67" t="s">
        <v>442</v>
      </c>
      <c r="F40" s="68">
        <v>1</v>
      </c>
      <c r="G40" s="67" t="s">
        <v>451</v>
      </c>
      <c r="H40" s="68">
        <v>2000</v>
      </c>
      <c r="I40" s="69">
        <v>23295</v>
      </c>
      <c r="J40" s="70" t="s">
        <v>219</v>
      </c>
      <c r="K40" s="71" t="s">
        <v>427</v>
      </c>
    </row>
    <row r="41" spans="1:11" ht="41.25" x14ac:dyDescent="0.25">
      <c r="A41" s="54" t="s">
        <v>25</v>
      </c>
      <c r="B41" s="55" t="s">
        <v>440</v>
      </c>
      <c r="C41" s="58" t="s">
        <v>67</v>
      </c>
      <c r="D41" s="57" t="s">
        <v>368</v>
      </c>
      <c r="E41" s="58" t="s">
        <v>442</v>
      </c>
      <c r="F41" s="59">
        <v>1</v>
      </c>
      <c r="G41" s="58" t="s">
        <v>451</v>
      </c>
      <c r="H41" s="59">
        <v>2030</v>
      </c>
      <c r="I41" s="60">
        <v>52430</v>
      </c>
      <c r="J41" s="61" t="s">
        <v>219</v>
      </c>
      <c r="K41" s="62" t="s">
        <v>427</v>
      </c>
    </row>
    <row r="42" spans="1:11" ht="41.25" x14ac:dyDescent="0.25">
      <c r="A42" s="63" t="s">
        <v>25</v>
      </c>
      <c r="B42" s="64" t="s">
        <v>439</v>
      </c>
      <c r="C42" s="67" t="s">
        <v>67</v>
      </c>
      <c r="D42" s="66" t="s">
        <v>368</v>
      </c>
      <c r="E42" s="67" t="s">
        <v>442</v>
      </c>
      <c r="F42" s="68">
        <v>1</v>
      </c>
      <c r="G42" s="67" t="s">
        <v>451</v>
      </c>
      <c r="H42" s="68">
        <v>2031</v>
      </c>
      <c r="I42" s="69">
        <v>40775</v>
      </c>
      <c r="J42" s="70" t="s">
        <v>219</v>
      </c>
      <c r="K42" s="71" t="s">
        <v>427</v>
      </c>
    </row>
    <row r="43" spans="1:11" ht="41.25" x14ac:dyDescent="0.25">
      <c r="A43" s="54" t="s">
        <v>25</v>
      </c>
      <c r="B43" s="55" t="s">
        <v>440</v>
      </c>
      <c r="C43" s="58" t="s">
        <v>66</v>
      </c>
      <c r="D43" s="57" t="s">
        <v>369</v>
      </c>
      <c r="E43" s="58" t="s">
        <v>442</v>
      </c>
      <c r="F43" s="59">
        <v>1</v>
      </c>
      <c r="G43" s="58" t="s">
        <v>451</v>
      </c>
      <c r="H43" s="59">
        <v>2030</v>
      </c>
      <c r="I43" s="60">
        <v>300000</v>
      </c>
      <c r="J43" s="61" t="s">
        <v>220</v>
      </c>
      <c r="K43" s="62" t="s">
        <v>427</v>
      </c>
    </row>
    <row r="44" spans="1:11" ht="41.25" x14ac:dyDescent="0.25">
      <c r="A44" s="63" t="s">
        <v>25</v>
      </c>
      <c r="B44" s="64" t="s">
        <v>439</v>
      </c>
      <c r="C44" s="67" t="s">
        <v>66</v>
      </c>
      <c r="D44" s="66" t="s">
        <v>369</v>
      </c>
      <c r="E44" s="67" t="s">
        <v>442</v>
      </c>
      <c r="F44" s="68">
        <v>1</v>
      </c>
      <c r="G44" s="67" t="s">
        <v>451</v>
      </c>
      <c r="H44" s="68">
        <v>2031</v>
      </c>
      <c r="I44" s="69">
        <v>240000</v>
      </c>
      <c r="J44" s="70" t="s">
        <v>220</v>
      </c>
      <c r="K44" s="71" t="s">
        <v>427</v>
      </c>
    </row>
    <row r="45" spans="1:11" ht="49.5" x14ac:dyDescent="0.25">
      <c r="A45" s="54" t="s">
        <v>25</v>
      </c>
      <c r="B45" s="55" t="s">
        <v>430</v>
      </c>
      <c r="C45" s="58" t="s">
        <v>65</v>
      </c>
      <c r="D45" s="57" t="s">
        <v>370</v>
      </c>
      <c r="E45" s="58" t="s">
        <v>442</v>
      </c>
      <c r="F45" s="59">
        <v>1</v>
      </c>
      <c r="G45" s="58" t="s">
        <v>451</v>
      </c>
      <c r="H45" s="59">
        <v>2000</v>
      </c>
      <c r="I45" s="60">
        <v>1600000</v>
      </c>
      <c r="J45" s="61" t="s">
        <v>221</v>
      </c>
      <c r="K45" s="62" t="s">
        <v>427</v>
      </c>
    </row>
    <row r="46" spans="1:11" ht="49.5" x14ac:dyDescent="0.25">
      <c r="A46" s="63" t="s">
        <v>25</v>
      </c>
      <c r="B46" s="64" t="s">
        <v>440</v>
      </c>
      <c r="C46" s="67" t="s">
        <v>65</v>
      </c>
      <c r="D46" s="66" t="s">
        <v>370</v>
      </c>
      <c r="E46" s="67" t="s">
        <v>442</v>
      </c>
      <c r="F46" s="68">
        <v>1</v>
      </c>
      <c r="G46" s="67" t="s">
        <v>451</v>
      </c>
      <c r="H46" s="68">
        <v>2030</v>
      </c>
      <c r="I46" s="69">
        <v>1100000</v>
      </c>
      <c r="J46" s="70" t="s">
        <v>221</v>
      </c>
      <c r="K46" s="71" t="s">
        <v>427</v>
      </c>
    </row>
    <row r="47" spans="1:11" ht="49.5" x14ac:dyDescent="0.25">
      <c r="A47" s="54" t="s">
        <v>25</v>
      </c>
      <c r="B47" s="55" t="s">
        <v>439</v>
      </c>
      <c r="C47" s="58" t="s">
        <v>65</v>
      </c>
      <c r="D47" s="57" t="s">
        <v>370</v>
      </c>
      <c r="E47" s="58" t="s">
        <v>442</v>
      </c>
      <c r="F47" s="59">
        <v>1</v>
      </c>
      <c r="G47" s="58" t="s">
        <v>451</v>
      </c>
      <c r="H47" s="59">
        <v>2031</v>
      </c>
      <c r="I47" s="60">
        <v>786124</v>
      </c>
      <c r="J47" s="61" t="s">
        <v>221</v>
      </c>
      <c r="K47" s="62" t="s">
        <v>427</v>
      </c>
    </row>
    <row r="48" spans="1:11" ht="49.5" x14ac:dyDescent="0.25">
      <c r="A48" s="63" t="s">
        <v>25</v>
      </c>
      <c r="B48" s="64" t="s">
        <v>430</v>
      </c>
      <c r="C48" s="67" t="s">
        <v>64</v>
      </c>
      <c r="D48" s="66" t="s">
        <v>371</v>
      </c>
      <c r="E48" s="67" t="s">
        <v>442</v>
      </c>
      <c r="F48" s="68">
        <v>6</v>
      </c>
      <c r="G48" s="67" t="s">
        <v>451</v>
      </c>
      <c r="H48" s="68">
        <v>2000</v>
      </c>
      <c r="I48" s="69">
        <v>1742155</v>
      </c>
      <c r="J48" s="70" t="s">
        <v>222</v>
      </c>
      <c r="K48" s="71" t="s">
        <v>427</v>
      </c>
    </row>
    <row r="49" spans="1:11" ht="49.5" x14ac:dyDescent="0.25">
      <c r="A49" s="54" t="s">
        <v>25</v>
      </c>
      <c r="B49" s="55" t="s">
        <v>440</v>
      </c>
      <c r="C49" s="58" t="s">
        <v>64</v>
      </c>
      <c r="D49" s="57" t="s">
        <v>372</v>
      </c>
      <c r="E49" s="58" t="s">
        <v>442</v>
      </c>
      <c r="F49" s="59">
        <v>6</v>
      </c>
      <c r="G49" s="58" t="s">
        <v>451</v>
      </c>
      <c r="H49" s="59">
        <v>2030</v>
      </c>
      <c r="I49" s="60">
        <v>14346000</v>
      </c>
      <c r="J49" s="61" t="s">
        <v>222</v>
      </c>
      <c r="K49" s="62" t="s">
        <v>427</v>
      </c>
    </row>
    <row r="50" spans="1:11" ht="49.5" x14ac:dyDescent="0.25">
      <c r="A50" s="63" t="s">
        <v>25</v>
      </c>
      <c r="B50" s="64" t="s">
        <v>439</v>
      </c>
      <c r="C50" s="67" t="s">
        <v>64</v>
      </c>
      <c r="D50" s="66" t="s">
        <v>371</v>
      </c>
      <c r="E50" s="67" t="s">
        <v>442</v>
      </c>
      <c r="F50" s="68">
        <v>6</v>
      </c>
      <c r="G50" s="67" t="s">
        <v>451</v>
      </c>
      <c r="H50" s="68">
        <v>2031</v>
      </c>
      <c r="I50" s="69">
        <v>938000</v>
      </c>
      <c r="J50" s="70" t="s">
        <v>222</v>
      </c>
      <c r="K50" s="71" t="s">
        <v>427</v>
      </c>
    </row>
    <row r="51" spans="1:11" ht="24.75" x14ac:dyDescent="0.25">
      <c r="A51" s="54" t="s">
        <v>25</v>
      </c>
      <c r="B51" s="55" t="s">
        <v>440</v>
      </c>
      <c r="C51" s="58" t="s">
        <v>361</v>
      </c>
      <c r="D51" s="57" t="s">
        <v>63</v>
      </c>
      <c r="E51" s="58" t="s">
        <v>442</v>
      </c>
      <c r="F51" s="59">
        <v>1</v>
      </c>
      <c r="G51" s="58" t="s">
        <v>451</v>
      </c>
      <c r="H51" s="59">
        <v>2030</v>
      </c>
      <c r="I51" s="60">
        <v>236700</v>
      </c>
      <c r="J51" s="61" t="s">
        <v>223</v>
      </c>
      <c r="K51" s="62" t="s">
        <v>427</v>
      </c>
    </row>
    <row r="52" spans="1:11" ht="16.5" x14ac:dyDescent="0.25">
      <c r="A52" s="63" t="s">
        <v>25</v>
      </c>
      <c r="B52" s="64" t="s">
        <v>430</v>
      </c>
      <c r="C52" s="67" t="s">
        <v>62</v>
      </c>
      <c r="D52" s="66" t="s">
        <v>61</v>
      </c>
      <c r="E52" s="67" t="s">
        <v>442</v>
      </c>
      <c r="F52" s="68">
        <v>1</v>
      </c>
      <c r="G52" s="67" t="s">
        <v>451</v>
      </c>
      <c r="H52" s="68">
        <v>2020</v>
      </c>
      <c r="I52" s="69">
        <v>195240</v>
      </c>
      <c r="J52" s="70" t="s">
        <v>224</v>
      </c>
      <c r="K52" s="71" t="s">
        <v>427</v>
      </c>
    </row>
    <row r="53" spans="1:11" ht="49.5" x14ac:dyDescent="0.25">
      <c r="A53" s="54" t="s">
        <v>25</v>
      </c>
      <c r="B53" s="55" t="s">
        <v>430</v>
      </c>
      <c r="C53" s="58" t="s">
        <v>60</v>
      </c>
      <c r="D53" s="57" t="s">
        <v>373</v>
      </c>
      <c r="E53" s="58" t="s">
        <v>442</v>
      </c>
      <c r="F53" s="59">
        <v>1</v>
      </c>
      <c r="G53" s="58" t="s">
        <v>451</v>
      </c>
      <c r="H53" s="59">
        <v>2000</v>
      </c>
      <c r="I53" s="60">
        <v>129880</v>
      </c>
      <c r="J53" s="61" t="s">
        <v>225</v>
      </c>
      <c r="K53" s="62" t="s">
        <v>427</v>
      </c>
    </row>
    <row r="54" spans="1:11" ht="49.5" x14ac:dyDescent="0.25">
      <c r="A54" s="63" t="s">
        <v>25</v>
      </c>
      <c r="B54" s="64" t="s">
        <v>440</v>
      </c>
      <c r="C54" s="67" t="s">
        <v>60</v>
      </c>
      <c r="D54" s="66" t="s">
        <v>373</v>
      </c>
      <c r="E54" s="67" t="s">
        <v>442</v>
      </c>
      <c r="F54" s="68">
        <v>1</v>
      </c>
      <c r="G54" s="67" t="s">
        <v>451</v>
      </c>
      <c r="H54" s="68">
        <v>2030</v>
      </c>
      <c r="I54" s="69">
        <v>100000</v>
      </c>
      <c r="J54" s="70" t="s">
        <v>225</v>
      </c>
      <c r="K54" s="71" t="s">
        <v>427</v>
      </c>
    </row>
    <row r="55" spans="1:11" ht="49.5" x14ac:dyDescent="0.25">
      <c r="A55" s="54" t="s">
        <v>25</v>
      </c>
      <c r="B55" s="55" t="s">
        <v>439</v>
      </c>
      <c r="C55" s="58" t="s">
        <v>60</v>
      </c>
      <c r="D55" s="57" t="s">
        <v>373</v>
      </c>
      <c r="E55" s="58" t="s">
        <v>442</v>
      </c>
      <c r="F55" s="59">
        <v>1</v>
      </c>
      <c r="G55" s="58" t="s">
        <v>451</v>
      </c>
      <c r="H55" s="59">
        <v>2031</v>
      </c>
      <c r="I55" s="60">
        <v>220000</v>
      </c>
      <c r="J55" s="61" t="s">
        <v>225</v>
      </c>
      <c r="K55" s="62" t="s">
        <v>427</v>
      </c>
    </row>
    <row r="56" spans="1:11" ht="49.5" x14ac:dyDescent="0.25">
      <c r="A56" s="63" t="s">
        <v>25</v>
      </c>
      <c r="B56" s="64" t="s">
        <v>430</v>
      </c>
      <c r="C56" s="67" t="s">
        <v>59</v>
      </c>
      <c r="D56" s="66" t="s">
        <v>374</v>
      </c>
      <c r="E56" s="67" t="s">
        <v>442</v>
      </c>
      <c r="F56" s="68">
        <v>1</v>
      </c>
      <c r="G56" s="67" t="s">
        <v>451</v>
      </c>
      <c r="H56" s="68">
        <v>2000</v>
      </c>
      <c r="I56" s="69">
        <v>843000</v>
      </c>
      <c r="J56" s="70" t="s">
        <v>226</v>
      </c>
      <c r="K56" s="71" t="s">
        <v>427</v>
      </c>
    </row>
    <row r="57" spans="1:11" ht="49.5" x14ac:dyDescent="0.25">
      <c r="A57" s="54" t="s">
        <v>25</v>
      </c>
      <c r="B57" s="55" t="s">
        <v>440</v>
      </c>
      <c r="C57" s="58" t="s">
        <v>59</v>
      </c>
      <c r="D57" s="57" t="s">
        <v>374</v>
      </c>
      <c r="E57" s="58" t="s">
        <v>442</v>
      </c>
      <c r="F57" s="59">
        <v>1</v>
      </c>
      <c r="G57" s="58" t="s">
        <v>451</v>
      </c>
      <c r="H57" s="59">
        <v>2030</v>
      </c>
      <c r="I57" s="60">
        <v>599292</v>
      </c>
      <c r="J57" s="61" t="s">
        <v>226</v>
      </c>
      <c r="K57" s="62" t="s">
        <v>427</v>
      </c>
    </row>
    <row r="58" spans="1:11" ht="49.5" x14ac:dyDescent="0.25">
      <c r="A58" s="63" t="s">
        <v>25</v>
      </c>
      <c r="B58" s="64" t="s">
        <v>439</v>
      </c>
      <c r="C58" s="67" t="s">
        <v>59</v>
      </c>
      <c r="D58" s="66" t="s">
        <v>374</v>
      </c>
      <c r="E58" s="67" t="s">
        <v>442</v>
      </c>
      <c r="F58" s="68">
        <v>1</v>
      </c>
      <c r="G58" s="67" t="s">
        <v>451</v>
      </c>
      <c r="H58" s="68">
        <v>2031</v>
      </c>
      <c r="I58" s="69">
        <v>1000000</v>
      </c>
      <c r="J58" s="70" t="s">
        <v>226</v>
      </c>
      <c r="K58" s="71" t="s">
        <v>427</v>
      </c>
    </row>
    <row r="59" spans="1:11" ht="49.5" x14ac:dyDescent="0.25">
      <c r="A59" s="54" t="s">
        <v>25</v>
      </c>
      <c r="B59" s="55" t="s">
        <v>430</v>
      </c>
      <c r="C59" s="58" t="s">
        <v>58</v>
      </c>
      <c r="D59" s="57" t="s">
        <v>375</v>
      </c>
      <c r="E59" s="58" t="s">
        <v>442</v>
      </c>
      <c r="F59" s="59">
        <v>250</v>
      </c>
      <c r="G59" s="58" t="s">
        <v>451</v>
      </c>
      <c r="H59" s="59">
        <v>2018</v>
      </c>
      <c r="I59" s="60">
        <v>1668000</v>
      </c>
      <c r="J59" s="61" t="s">
        <v>227</v>
      </c>
      <c r="K59" s="62" t="s">
        <v>427</v>
      </c>
    </row>
    <row r="60" spans="1:11" ht="49.5" x14ac:dyDescent="0.25">
      <c r="A60" s="63" t="s">
        <v>25</v>
      </c>
      <c r="B60" s="64" t="s">
        <v>440</v>
      </c>
      <c r="C60" s="67" t="s">
        <v>58</v>
      </c>
      <c r="D60" s="66" t="s">
        <v>375</v>
      </c>
      <c r="E60" s="67" t="s">
        <v>442</v>
      </c>
      <c r="F60" s="68">
        <v>250</v>
      </c>
      <c r="G60" s="67" t="s">
        <v>451</v>
      </c>
      <c r="H60" s="68">
        <v>4004</v>
      </c>
      <c r="I60" s="69">
        <v>5760000</v>
      </c>
      <c r="J60" s="70" t="s">
        <v>227</v>
      </c>
      <c r="K60" s="71" t="s">
        <v>427</v>
      </c>
    </row>
    <row r="61" spans="1:11" ht="49.5" x14ac:dyDescent="0.25">
      <c r="A61" s="54" t="s">
        <v>25</v>
      </c>
      <c r="B61" s="55" t="s">
        <v>439</v>
      </c>
      <c r="C61" s="58" t="s">
        <v>58</v>
      </c>
      <c r="D61" s="57" t="s">
        <v>375</v>
      </c>
      <c r="E61" s="58" t="s">
        <v>442</v>
      </c>
      <c r="F61" s="59">
        <v>250</v>
      </c>
      <c r="G61" s="58" t="s">
        <v>451</v>
      </c>
      <c r="H61" s="59">
        <v>4003</v>
      </c>
      <c r="I61" s="60">
        <v>3000000</v>
      </c>
      <c r="J61" s="61" t="s">
        <v>227</v>
      </c>
      <c r="K61" s="62" t="s">
        <v>427</v>
      </c>
    </row>
    <row r="62" spans="1:11" ht="49.5" x14ac:dyDescent="0.25">
      <c r="A62" s="63" t="s">
        <v>25</v>
      </c>
      <c r="B62" s="64" t="s">
        <v>430</v>
      </c>
      <c r="C62" s="67" t="s">
        <v>57</v>
      </c>
      <c r="D62" s="66" t="s">
        <v>376</v>
      </c>
      <c r="E62" s="67" t="s">
        <v>442</v>
      </c>
      <c r="F62" s="68">
        <v>204</v>
      </c>
      <c r="G62" s="67" t="s">
        <v>451</v>
      </c>
      <c r="H62" s="68">
        <v>2018</v>
      </c>
      <c r="I62" s="69">
        <v>1542000</v>
      </c>
      <c r="J62" s="70" t="s">
        <v>228</v>
      </c>
      <c r="K62" s="71" t="s">
        <v>427</v>
      </c>
    </row>
    <row r="63" spans="1:11" ht="49.5" x14ac:dyDescent="0.25">
      <c r="A63" s="54" t="s">
        <v>25</v>
      </c>
      <c r="B63" s="55" t="s">
        <v>440</v>
      </c>
      <c r="C63" s="58" t="s">
        <v>57</v>
      </c>
      <c r="D63" s="57" t="s">
        <v>376</v>
      </c>
      <c r="E63" s="58" t="s">
        <v>442</v>
      </c>
      <c r="F63" s="59">
        <v>204</v>
      </c>
      <c r="G63" s="58" t="s">
        <v>451</v>
      </c>
      <c r="H63" s="59">
        <v>4004</v>
      </c>
      <c r="I63" s="60">
        <v>1650000</v>
      </c>
      <c r="J63" s="61" t="s">
        <v>228</v>
      </c>
      <c r="K63" s="62" t="s">
        <v>427</v>
      </c>
    </row>
    <row r="64" spans="1:11" ht="49.5" x14ac:dyDescent="0.25">
      <c r="A64" s="63" t="s">
        <v>25</v>
      </c>
      <c r="B64" s="64" t="s">
        <v>439</v>
      </c>
      <c r="C64" s="67" t="s">
        <v>57</v>
      </c>
      <c r="D64" s="66" t="s">
        <v>376</v>
      </c>
      <c r="E64" s="67" t="s">
        <v>442</v>
      </c>
      <c r="F64" s="68">
        <v>204</v>
      </c>
      <c r="G64" s="67" t="s">
        <v>451</v>
      </c>
      <c r="H64" s="68">
        <v>4003</v>
      </c>
      <c r="I64" s="69">
        <v>1500000</v>
      </c>
      <c r="J64" s="70" t="s">
        <v>228</v>
      </c>
      <c r="K64" s="71" t="s">
        <v>427</v>
      </c>
    </row>
    <row r="65" spans="1:11" ht="16.5" x14ac:dyDescent="0.25">
      <c r="A65" s="54" t="s">
        <v>25</v>
      </c>
      <c r="B65" s="55" t="s">
        <v>440</v>
      </c>
      <c r="C65" s="58" t="s">
        <v>56</v>
      </c>
      <c r="D65" s="57" t="s">
        <v>55</v>
      </c>
      <c r="E65" s="58" t="s">
        <v>442</v>
      </c>
      <c r="F65" s="59">
        <v>1</v>
      </c>
      <c r="G65" s="58" t="s">
        <v>451</v>
      </c>
      <c r="H65" s="59">
        <v>2030</v>
      </c>
      <c r="I65" s="60">
        <v>600</v>
      </c>
      <c r="J65" s="61" t="s">
        <v>229</v>
      </c>
      <c r="K65" s="62" t="s">
        <v>427</v>
      </c>
    </row>
    <row r="66" spans="1:11" ht="16.5" x14ac:dyDescent="0.25">
      <c r="A66" s="63" t="s">
        <v>25</v>
      </c>
      <c r="B66" s="64" t="s">
        <v>440</v>
      </c>
      <c r="C66" s="67" t="s">
        <v>27</v>
      </c>
      <c r="D66" s="66" t="s">
        <v>54</v>
      </c>
      <c r="E66" s="67" t="s">
        <v>442</v>
      </c>
      <c r="F66" s="68">
        <v>1</v>
      </c>
      <c r="G66" s="67" t="s">
        <v>451</v>
      </c>
      <c r="H66" s="68">
        <v>2030</v>
      </c>
      <c r="I66" s="69">
        <v>600</v>
      </c>
      <c r="J66" s="70" t="s">
        <v>230</v>
      </c>
      <c r="K66" s="71" t="s">
        <v>427</v>
      </c>
    </row>
    <row r="67" spans="1:11" ht="24.75" x14ac:dyDescent="0.25">
      <c r="A67" s="54" t="s">
        <v>25</v>
      </c>
      <c r="B67" s="55" t="s">
        <v>430</v>
      </c>
      <c r="C67" s="58" t="s">
        <v>53</v>
      </c>
      <c r="D67" s="57" t="s">
        <v>52</v>
      </c>
      <c r="E67" s="58" t="s">
        <v>442</v>
      </c>
      <c r="F67" s="59">
        <v>1</v>
      </c>
      <c r="G67" s="58" t="s">
        <v>451</v>
      </c>
      <c r="H67" s="59">
        <v>2000</v>
      </c>
      <c r="I67" s="60">
        <v>436000</v>
      </c>
      <c r="J67" s="61" t="s">
        <v>221</v>
      </c>
      <c r="K67" s="62" t="s">
        <v>427</v>
      </c>
    </row>
    <row r="68" spans="1:11" ht="24.75" x14ac:dyDescent="0.25">
      <c r="A68" s="63" t="s">
        <v>25</v>
      </c>
      <c r="B68" s="64" t="s">
        <v>440</v>
      </c>
      <c r="C68" s="67" t="s">
        <v>51</v>
      </c>
      <c r="D68" s="66" t="s">
        <v>50</v>
      </c>
      <c r="E68" s="67" t="s">
        <v>442</v>
      </c>
      <c r="F68" s="68">
        <v>2</v>
      </c>
      <c r="G68" s="67" t="s">
        <v>451</v>
      </c>
      <c r="H68" s="68">
        <v>4557</v>
      </c>
      <c r="I68" s="69">
        <v>289214</v>
      </c>
      <c r="J68" s="70" t="s">
        <v>231</v>
      </c>
      <c r="K68" s="71" t="s">
        <v>427</v>
      </c>
    </row>
    <row r="69" spans="1:11" ht="24.75" x14ac:dyDescent="0.25">
      <c r="A69" s="54" t="s">
        <v>25</v>
      </c>
      <c r="B69" s="55" t="s">
        <v>440</v>
      </c>
      <c r="C69" s="58" t="s">
        <v>51</v>
      </c>
      <c r="D69" s="57" t="s">
        <v>49</v>
      </c>
      <c r="E69" s="58" t="s">
        <v>442</v>
      </c>
      <c r="F69" s="59">
        <v>45</v>
      </c>
      <c r="G69" s="58" t="s">
        <v>451</v>
      </c>
      <c r="H69" s="59">
        <v>4557</v>
      </c>
      <c r="I69" s="60">
        <v>1035365</v>
      </c>
      <c r="J69" s="61" t="s">
        <v>231</v>
      </c>
      <c r="K69" s="62" t="s">
        <v>427</v>
      </c>
    </row>
    <row r="70" spans="1:11" ht="24.75" x14ac:dyDescent="0.25">
      <c r="A70" s="63" t="s">
        <v>25</v>
      </c>
      <c r="B70" s="64" t="s">
        <v>440</v>
      </c>
      <c r="C70" s="67" t="s">
        <v>51</v>
      </c>
      <c r="D70" s="66" t="s">
        <v>48</v>
      </c>
      <c r="E70" s="67" t="s">
        <v>442</v>
      </c>
      <c r="F70" s="68">
        <v>23</v>
      </c>
      <c r="G70" s="67" t="s">
        <v>451</v>
      </c>
      <c r="H70" s="68">
        <v>4557</v>
      </c>
      <c r="I70" s="69">
        <v>4258174</v>
      </c>
      <c r="J70" s="70" t="s">
        <v>231</v>
      </c>
      <c r="K70" s="71" t="s">
        <v>427</v>
      </c>
    </row>
    <row r="71" spans="1:11" ht="24.75" x14ac:dyDescent="0.25">
      <c r="A71" s="54" t="s">
        <v>25</v>
      </c>
      <c r="B71" s="55" t="s">
        <v>440</v>
      </c>
      <c r="C71" s="58" t="s">
        <v>51</v>
      </c>
      <c r="D71" s="57" t="s">
        <v>47</v>
      </c>
      <c r="E71" s="58" t="s">
        <v>442</v>
      </c>
      <c r="F71" s="59">
        <v>166</v>
      </c>
      <c r="G71" s="58" t="s">
        <v>451</v>
      </c>
      <c r="H71" s="59">
        <v>4557</v>
      </c>
      <c r="I71" s="60">
        <v>825958</v>
      </c>
      <c r="J71" s="61" t="s">
        <v>232</v>
      </c>
      <c r="K71" s="62" t="s">
        <v>427</v>
      </c>
    </row>
    <row r="72" spans="1:11" ht="24.75" x14ac:dyDescent="0.25">
      <c r="A72" s="63" t="s">
        <v>25</v>
      </c>
      <c r="B72" s="64" t="s">
        <v>440</v>
      </c>
      <c r="C72" s="67" t="s">
        <v>51</v>
      </c>
      <c r="D72" s="66" t="s">
        <v>46</v>
      </c>
      <c r="E72" s="67" t="s">
        <v>442</v>
      </c>
      <c r="F72" s="68">
        <v>14</v>
      </c>
      <c r="G72" s="67" t="s">
        <v>451</v>
      </c>
      <c r="H72" s="68">
        <v>4557</v>
      </c>
      <c r="I72" s="69">
        <v>15272</v>
      </c>
      <c r="J72" s="70" t="s">
        <v>231</v>
      </c>
      <c r="K72" s="71" t="s">
        <v>427</v>
      </c>
    </row>
    <row r="73" spans="1:11" ht="24.75" x14ac:dyDescent="0.25">
      <c r="A73" s="54" t="s">
        <v>25</v>
      </c>
      <c r="B73" s="55" t="s">
        <v>440</v>
      </c>
      <c r="C73" s="58" t="s">
        <v>51</v>
      </c>
      <c r="D73" s="57" t="s">
        <v>45</v>
      </c>
      <c r="E73" s="58" t="s">
        <v>442</v>
      </c>
      <c r="F73" s="59">
        <v>3</v>
      </c>
      <c r="G73" s="58" t="s">
        <v>451</v>
      </c>
      <c r="H73" s="59">
        <v>4557</v>
      </c>
      <c r="I73" s="60">
        <v>68400</v>
      </c>
      <c r="J73" s="61" t="s">
        <v>231</v>
      </c>
      <c r="K73" s="62" t="s">
        <v>427</v>
      </c>
    </row>
    <row r="74" spans="1:11" ht="24.75" x14ac:dyDescent="0.25">
      <c r="A74" s="63" t="s">
        <v>25</v>
      </c>
      <c r="B74" s="64" t="s">
        <v>440</v>
      </c>
      <c r="C74" s="67" t="s">
        <v>51</v>
      </c>
      <c r="D74" s="66" t="s">
        <v>44</v>
      </c>
      <c r="E74" s="67" t="s">
        <v>442</v>
      </c>
      <c r="F74" s="68">
        <v>167</v>
      </c>
      <c r="G74" s="67" t="s">
        <v>451</v>
      </c>
      <c r="H74" s="68">
        <v>4557</v>
      </c>
      <c r="I74" s="69">
        <v>1844765</v>
      </c>
      <c r="J74" s="70" t="s">
        <v>231</v>
      </c>
      <c r="K74" s="71" t="s">
        <v>427</v>
      </c>
    </row>
    <row r="75" spans="1:11" ht="24.75" x14ac:dyDescent="0.25">
      <c r="A75" s="54" t="s">
        <v>25</v>
      </c>
      <c r="B75" s="55" t="s">
        <v>440</v>
      </c>
      <c r="C75" s="58" t="s">
        <v>51</v>
      </c>
      <c r="D75" s="57" t="s">
        <v>43</v>
      </c>
      <c r="E75" s="58" t="s">
        <v>442</v>
      </c>
      <c r="F75" s="59">
        <v>22</v>
      </c>
      <c r="G75" s="58" t="s">
        <v>451</v>
      </c>
      <c r="H75" s="59">
        <v>4557</v>
      </c>
      <c r="I75" s="60">
        <v>52653</v>
      </c>
      <c r="J75" s="61" t="s">
        <v>231</v>
      </c>
      <c r="K75" s="62" t="s">
        <v>427</v>
      </c>
    </row>
    <row r="76" spans="1:11" ht="24.75" x14ac:dyDescent="0.25">
      <c r="A76" s="63" t="s">
        <v>25</v>
      </c>
      <c r="B76" s="64" t="s">
        <v>440</v>
      </c>
      <c r="C76" s="67" t="s">
        <v>42</v>
      </c>
      <c r="D76" s="66" t="s">
        <v>41</v>
      </c>
      <c r="E76" s="67" t="s">
        <v>442</v>
      </c>
      <c r="F76" s="68">
        <v>86</v>
      </c>
      <c r="G76" s="67" t="s">
        <v>451</v>
      </c>
      <c r="H76" s="68">
        <v>4557</v>
      </c>
      <c r="I76" s="69">
        <v>202497</v>
      </c>
      <c r="J76" s="70" t="s">
        <v>231</v>
      </c>
      <c r="K76" s="71" t="s">
        <v>427</v>
      </c>
    </row>
    <row r="77" spans="1:11" ht="24.75" x14ac:dyDescent="0.25">
      <c r="A77" s="54" t="s">
        <v>25</v>
      </c>
      <c r="B77" s="55" t="s">
        <v>440</v>
      </c>
      <c r="C77" s="58" t="s">
        <v>42</v>
      </c>
      <c r="D77" s="57" t="s">
        <v>40</v>
      </c>
      <c r="E77" s="58" t="s">
        <v>442</v>
      </c>
      <c r="F77" s="59">
        <v>38</v>
      </c>
      <c r="G77" s="58" t="s">
        <v>451</v>
      </c>
      <c r="H77" s="59">
        <v>4557</v>
      </c>
      <c r="I77" s="60">
        <v>439640</v>
      </c>
      <c r="J77" s="61" t="s">
        <v>231</v>
      </c>
      <c r="K77" s="62" t="s">
        <v>427</v>
      </c>
    </row>
    <row r="78" spans="1:11" ht="24.75" x14ac:dyDescent="0.25">
      <c r="A78" s="63" t="s">
        <v>25</v>
      </c>
      <c r="B78" s="64" t="s">
        <v>440</v>
      </c>
      <c r="C78" s="67" t="s">
        <v>42</v>
      </c>
      <c r="D78" s="66" t="s">
        <v>39</v>
      </c>
      <c r="E78" s="67" t="s">
        <v>442</v>
      </c>
      <c r="F78" s="68">
        <v>142</v>
      </c>
      <c r="G78" s="67" t="s">
        <v>451</v>
      </c>
      <c r="H78" s="68">
        <v>4557</v>
      </c>
      <c r="I78" s="69">
        <v>455502</v>
      </c>
      <c r="J78" s="70" t="s">
        <v>231</v>
      </c>
      <c r="K78" s="71" t="s">
        <v>427</v>
      </c>
    </row>
    <row r="79" spans="1:11" ht="24.75" x14ac:dyDescent="0.25">
      <c r="A79" s="54" t="s">
        <v>25</v>
      </c>
      <c r="B79" s="55" t="s">
        <v>440</v>
      </c>
      <c r="C79" s="58" t="s">
        <v>38</v>
      </c>
      <c r="D79" s="57" t="s">
        <v>37</v>
      </c>
      <c r="E79" s="58" t="s">
        <v>442</v>
      </c>
      <c r="F79" s="59">
        <v>322</v>
      </c>
      <c r="G79" s="58" t="s">
        <v>451</v>
      </c>
      <c r="H79" s="59">
        <v>4557</v>
      </c>
      <c r="I79" s="60">
        <v>943048</v>
      </c>
      <c r="J79" s="61" t="s">
        <v>231</v>
      </c>
      <c r="K79" s="62" t="s">
        <v>427</v>
      </c>
    </row>
    <row r="80" spans="1:11" ht="24.75" x14ac:dyDescent="0.25">
      <c r="A80" s="63" t="s">
        <v>25</v>
      </c>
      <c r="B80" s="64" t="s">
        <v>440</v>
      </c>
      <c r="C80" s="67" t="s">
        <v>38</v>
      </c>
      <c r="D80" s="66" t="s">
        <v>36</v>
      </c>
      <c r="E80" s="67" t="s">
        <v>442</v>
      </c>
      <c r="F80" s="68">
        <v>161</v>
      </c>
      <c r="G80" s="67" t="s">
        <v>451</v>
      </c>
      <c r="H80" s="68">
        <v>4557</v>
      </c>
      <c r="I80" s="69">
        <v>237966</v>
      </c>
      <c r="J80" s="70" t="s">
        <v>231</v>
      </c>
      <c r="K80" s="71" t="s">
        <v>427</v>
      </c>
    </row>
    <row r="81" spans="1:11" ht="24.75" x14ac:dyDescent="0.25">
      <c r="A81" s="54" t="s">
        <v>25</v>
      </c>
      <c r="B81" s="55" t="s">
        <v>440</v>
      </c>
      <c r="C81" s="58" t="s">
        <v>38</v>
      </c>
      <c r="D81" s="57" t="s">
        <v>35</v>
      </c>
      <c r="E81" s="58" t="s">
        <v>442</v>
      </c>
      <c r="F81" s="59">
        <v>132</v>
      </c>
      <c r="G81" s="58" t="s">
        <v>451</v>
      </c>
      <c r="H81" s="59">
        <v>4557</v>
      </c>
      <c r="I81" s="60">
        <v>576200</v>
      </c>
      <c r="J81" s="61" t="s">
        <v>231</v>
      </c>
      <c r="K81" s="62" t="s">
        <v>427</v>
      </c>
    </row>
    <row r="82" spans="1:11" ht="24.75" x14ac:dyDescent="0.25">
      <c r="A82" s="63" t="s">
        <v>25</v>
      </c>
      <c r="B82" s="64" t="s">
        <v>440</v>
      </c>
      <c r="C82" s="67" t="s">
        <v>38</v>
      </c>
      <c r="D82" s="66" t="s">
        <v>34</v>
      </c>
      <c r="E82" s="67" t="s">
        <v>442</v>
      </c>
      <c r="F82" s="68">
        <v>256</v>
      </c>
      <c r="G82" s="67" t="s">
        <v>451</v>
      </c>
      <c r="H82" s="68">
        <v>4557</v>
      </c>
      <c r="I82" s="69">
        <v>137563</v>
      </c>
      <c r="J82" s="70" t="s">
        <v>231</v>
      </c>
      <c r="K82" s="71" t="s">
        <v>427</v>
      </c>
    </row>
    <row r="83" spans="1:11" ht="24.75" x14ac:dyDescent="0.25">
      <c r="A83" s="54" t="s">
        <v>25</v>
      </c>
      <c r="B83" s="55" t="s">
        <v>440</v>
      </c>
      <c r="C83" s="58" t="s">
        <v>38</v>
      </c>
      <c r="D83" s="57" t="s">
        <v>33</v>
      </c>
      <c r="E83" s="58" t="s">
        <v>442</v>
      </c>
      <c r="F83" s="59">
        <v>28</v>
      </c>
      <c r="G83" s="58" t="s">
        <v>451</v>
      </c>
      <c r="H83" s="59">
        <v>4557</v>
      </c>
      <c r="I83" s="60">
        <v>26144</v>
      </c>
      <c r="J83" s="61" t="s">
        <v>231</v>
      </c>
      <c r="K83" s="62" t="s">
        <v>427</v>
      </c>
    </row>
    <row r="84" spans="1:11" ht="24.75" x14ac:dyDescent="0.25">
      <c r="A84" s="63" t="s">
        <v>25</v>
      </c>
      <c r="B84" s="64" t="s">
        <v>440</v>
      </c>
      <c r="C84" s="67" t="s">
        <v>38</v>
      </c>
      <c r="D84" s="66" t="s">
        <v>32</v>
      </c>
      <c r="E84" s="67" t="s">
        <v>442</v>
      </c>
      <c r="F84" s="68">
        <v>166</v>
      </c>
      <c r="G84" s="67" t="s">
        <v>451</v>
      </c>
      <c r="H84" s="68">
        <v>4557</v>
      </c>
      <c r="I84" s="69">
        <v>161358</v>
      </c>
      <c r="J84" s="70" t="s">
        <v>231</v>
      </c>
      <c r="K84" s="71" t="s">
        <v>427</v>
      </c>
    </row>
    <row r="85" spans="1:11" ht="24.75" x14ac:dyDescent="0.25">
      <c r="A85" s="54" t="s">
        <v>25</v>
      </c>
      <c r="B85" s="55" t="s">
        <v>440</v>
      </c>
      <c r="C85" s="58" t="s">
        <v>31</v>
      </c>
      <c r="D85" s="57" t="s">
        <v>30</v>
      </c>
      <c r="E85" s="58" t="s">
        <v>442</v>
      </c>
      <c r="F85" s="59">
        <v>132</v>
      </c>
      <c r="G85" s="58" t="s">
        <v>451</v>
      </c>
      <c r="H85" s="59">
        <v>4557</v>
      </c>
      <c r="I85" s="60">
        <v>584947</v>
      </c>
      <c r="J85" s="61" t="s">
        <v>231</v>
      </c>
      <c r="K85" s="62" t="s">
        <v>427</v>
      </c>
    </row>
    <row r="86" spans="1:11" ht="24.75" x14ac:dyDescent="0.25">
      <c r="A86" s="63" t="s">
        <v>25</v>
      </c>
      <c r="B86" s="64" t="s">
        <v>440</v>
      </c>
      <c r="C86" s="67" t="s">
        <v>31</v>
      </c>
      <c r="D86" s="66" t="s">
        <v>29</v>
      </c>
      <c r="E86" s="67" t="s">
        <v>442</v>
      </c>
      <c r="F86" s="68">
        <v>22</v>
      </c>
      <c r="G86" s="67" t="s">
        <v>451</v>
      </c>
      <c r="H86" s="68">
        <v>4557</v>
      </c>
      <c r="I86" s="69">
        <v>79200</v>
      </c>
      <c r="J86" s="70" t="s">
        <v>231</v>
      </c>
      <c r="K86" s="71" t="s">
        <v>427</v>
      </c>
    </row>
    <row r="87" spans="1:11" ht="24.75" x14ac:dyDescent="0.25">
      <c r="A87" s="54" t="s">
        <v>25</v>
      </c>
      <c r="B87" s="55" t="s">
        <v>440</v>
      </c>
      <c r="C87" s="58" t="s">
        <v>31</v>
      </c>
      <c r="D87" s="57" t="s">
        <v>28</v>
      </c>
      <c r="E87" s="58" t="s">
        <v>442</v>
      </c>
      <c r="F87" s="59">
        <v>88</v>
      </c>
      <c r="G87" s="58" t="s">
        <v>451</v>
      </c>
      <c r="H87" s="59">
        <v>4557</v>
      </c>
      <c r="I87" s="60">
        <v>15840</v>
      </c>
      <c r="J87" s="61" t="s">
        <v>231</v>
      </c>
      <c r="K87" s="62" t="s">
        <v>427</v>
      </c>
    </row>
    <row r="88" spans="1:11" ht="24.75" x14ac:dyDescent="0.25">
      <c r="A88" s="63" t="s">
        <v>25</v>
      </c>
      <c r="B88" s="64" t="s">
        <v>440</v>
      </c>
      <c r="C88" s="67" t="s">
        <v>31</v>
      </c>
      <c r="D88" s="66" t="s">
        <v>50</v>
      </c>
      <c r="E88" s="67" t="s">
        <v>442</v>
      </c>
      <c r="F88" s="68">
        <v>14</v>
      </c>
      <c r="G88" s="67" t="s">
        <v>451</v>
      </c>
      <c r="H88" s="68">
        <v>4557</v>
      </c>
      <c r="I88" s="69">
        <v>697095</v>
      </c>
      <c r="J88" s="70" t="s">
        <v>231</v>
      </c>
      <c r="K88" s="71" t="s">
        <v>427</v>
      </c>
    </row>
    <row r="89" spans="1:11" ht="16.5" x14ac:dyDescent="0.25">
      <c r="A89" s="54" t="s">
        <v>25</v>
      </c>
      <c r="B89" s="55" t="s">
        <v>440</v>
      </c>
      <c r="C89" s="58" t="s">
        <v>27</v>
      </c>
      <c r="D89" s="57" t="s">
        <v>26</v>
      </c>
      <c r="E89" s="58" t="s">
        <v>442</v>
      </c>
      <c r="F89" s="59">
        <v>78</v>
      </c>
      <c r="G89" s="58" t="s">
        <v>451</v>
      </c>
      <c r="H89" s="59">
        <v>4557</v>
      </c>
      <c r="I89" s="60">
        <v>53197</v>
      </c>
      <c r="J89" s="61" t="s">
        <v>231</v>
      </c>
      <c r="K89" s="62" t="s">
        <v>427</v>
      </c>
    </row>
    <row r="90" spans="1:11" ht="147" customHeight="1" x14ac:dyDescent="0.25">
      <c r="A90" s="63" t="s">
        <v>25</v>
      </c>
      <c r="B90" s="64" t="s">
        <v>440</v>
      </c>
      <c r="C90" s="67" t="s">
        <v>477</v>
      </c>
      <c r="D90" s="66" t="s">
        <v>478</v>
      </c>
      <c r="E90" s="67" t="s">
        <v>442</v>
      </c>
      <c r="F90" s="68">
        <v>1</v>
      </c>
      <c r="G90" s="67" t="s">
        <v>451</v>
      </c>
      <c r="H90" s="68">
        <v>2030</v>
      </c>
      <c r="I90" s="69">
        <v>1500</v>
      </c>
      <c r="J90" s="88" t="s">
        <v>494</v>
      </c>
      <c r="K90" s="71" t="s">
        <v>428</v>
      </c>
    </row>
    <row r="91" spans="1:11" ht="132" x14ac:dyDescent="0.25">
      <c r="A91" s="89" t="s">
        <v>25</v>
      </c>
      <c r="B91" s="90" t="s">
        <v>439</v>
      </c>
      <c r="C91" s="105" t="s">
        <v>477</v>
      </c>
      <c r="D91" s="91" t="s">
        <v>478</v>
      </c>
      <c r="E91" s="92" t="s">
        <v>442</v>
      </c>
      <c r="F91" s="93">
        <v>1</v>
      </c>
      <c r="G91" s="92" t="s">
        <v>451</v>
      </c>
      <c r="H91" s="93">
        <v>2031</v>
      </c>
      <c r="I91" s="94">
        <v>1500</v>
      </c>
      <c r="J91" s="87" t="s">
        <v>494</v>
      </c>
      <c r="K91" s="95" t="s">
        <v>428</v>
      </c>
    </row>
    <row r="92" spans="1:11" ht="158.25" customHeight="1" x14ac:dyDescent="0.25">
      <c r="A92" s="63" t="s">
        <v>25</v>
      </c>
      <c r="B92" s="64" t="s">
        <v>439</v>
      </c>
      <c r="C92" s="67" t="s">
        <v>479</v>
      </c>
      <c r="D92" s="66" t="s">
        <v>480</v>
      </c>
      <c r="E92" s="67" t="s">
        <v>442</v>
      </c>
      <c r="F92" s="68">
        <v>1</v>
      </c>
      <c r="G92" s="67" t="s">
        <v>451</v>
      </c>
      <c r="H92" s="68">
        <v>2031</v>
      </c>
      <c r="I92" s="69">
        <v>2563738.4</v>
      </c>
      <c r="J92" s="88" t="s">
        <v>481</v>
      </c>
      <c r="K92" s="71" t="s">
        <v>427</v>
      </c>
    </row>
    <row r="93" spans="1:11" ht="16.5" x14ac:dyDescent="0.25">
      <c r="A93" s="89" t="s">
        <v>8</v>
      </c>
      <c r="B93" s="90" t="s">
        <v>440</v>
      </c>
      <c r="C93" s="105" t="s">
        <v>101</v>
      </c>
      <c r="D93" s="91" t="s">
        <v>114</v>
      </c>
      <c r="E93" s="92" t="s">
        <v>442</v>
      </c>
      <c r="F93" s="93">
        <v>1</v>
      </c>
      <c r="G93" s="92" t="s">
        <v>451</v>
      </c>
      <c r="H93" s="93">
        <v>2030</v>
      </c>
      <c r="I93" s="94">
        <f>1*2328776.24</f>
        <v>2328776.2400000002</v>
      </c>
      <c r="J93" s="87" t="s">
        <v>233</v>
      </c>
      <c r="K93" s="95" t="s">
        <v>427</v>
      </c>
    </row>
    <row r="94" spans="1:11" s="96" customFormat="1" ht="16.5" x14ac:dyDescent="0.25">
      <c r="A94" s="106" t="s">
        <v>8</v>
      </c>
      <c r="B94" s="107" t="s">
        <v>440</v>
      </c>
      <c r="C94" s="108" t="s">
        <v>101</v>
      </c>
      <c r="D94" s="109" t="s">
        <v>113</v>
      </c>
      <c r="E94" s="108" t="s">
        <v>442</v>
      </c>
      <c r="F94" s="110">
        <v>1</v>
      </c>
      <c r="G94" s="108" t="s">
        <v>451</v>
      </c>
      <c r="H94" s="110">
        <v>2030</v>
      </c>
      <c r="I94" s="69">
        <f>1*1028259.27</f>
        <v>1028259.27</v>
      </c>
      <c r="J94" s="111" t="s">
        <v>233</v>
      </c>
      <c r="K94" s="112" t="s">
        <v>427</v>
      </c>
    </row>
    <row r="95" spans="1:11" ht="24.75" x14ac:dyDescent="0.25">
      <c r="A95" s="89" t="s">
        <v>8</v>
      </c>
      <c r="B95" s="90" t="s">
        <v>440</v>
      </c>
      <c r="C95" s="105" t="s">
        <v>101</v>
      </c>
      <c r="D95" s="91" t="s">
        <v>112</v>
      </c>
      <c r="E95" s="92" t="s">
        <v>442</v>
      </c>
      <c r="F95" s="93">
        <v>4</v>
      </c>
      <c r="G95" s="92" t="s">
        <v>451</v>
      </c>
      <c r="H95" s="93">
        <v>2030</v>
      </c>
      <c r="I95" s="94">
        <f>1*(6249959.87-61840.79)</f>
        <v>6188119.0800000001</v>
      </c>
      <c r="J95" s="87" t="s">
        <v>234</v>
      </c>
      <c r="K95" s="95" t="s">
        <v>427</v>
      </c>
    </row>
    <row r="96" spans="1:11" ht="24.75" x14ac:dyDescent="0.25">
      <c r="A96" s="97" t="s">
        <v>8</v>
      </c>
      <c r="B96" s="98" t="s">
        <v>430</v>
      </c>
      <c r="C96" s="100" t="s">
        <v>101</v>
      </c>
      <c r="D96" s="99" t="s">
        <v>111</v>
      </c>
      <c r="E96" s="100" t="s">
        <v>442</v>
      </c>
      <c r="F96" s="101">
        <v>1</v>
      </c>
      <c r="G96" s="100" t="s">
        <v>451</v>
      </c>
      <c r="H96" s="101">
        <v>2030</v>
      </c>
      <c r="I96" s="102">
        <f>1*(519540)</f>
        <v>519540</v>
      </c>
      <c r="J96" s="103" t="s">
        <v>235</v>
      </c>
      <c r="K96" s="104" t="s">
        <v>427</v>
      </c>
    </row>
    <row r="97" spans="1:11" ht="41.25" x14ac:dyDescent="0.25">
      <c r="A97" s="89" t="s">
        <v>8</v>
      </c>
      <c r="B97" s="90" t="s">
        <v>440</v>
      </c>
      <c r="C97" s="105" t="s">
        <v>101</v>
      </c>
      <c r="D97" s="91" t="s">
        <v>377</v>
      </c>
      <c r="E97" s="92" t="s">
        <v>442</v>
      </c>
      <c r="F97" s="93">
        <v>1</v>
      </c>
      <c r="G97" s="92" t="s">
        <v>451</v>
      </c>
      <c r="H97" s="93">
        <v>2000</v>
      </c>
      <c r="I97" s="94">
        <f>1*(164000)</f>
        <v>164000</v>
      </c>
      <c r="J97" s="87" t="s">
        <v>236</v>
      </c>
      <c r="K97" s="95" t="s">
        <v>427</v>
      </c>
    </row>
    <row r="98" spans="1:11" ht="41.25" x14ac:dyDescent="0.25">
      <c r="A98" s="97" t="s">
        <v>8</v>
      </c>
      <c r="B98" s="98" t="s">
        <v>439</v>
      </c>
      <c r="C98" s="100" t="s">
        <v>101</v>
      </c>
      <c r="D98" s="99" t="s">
        <v>377</v>
      </c>
      <c r="E98" s="100" t="s">
        <v>442</v>
      </c>
      <c r="F98" s="101">
        <v>1</v>
      </c>
      <c r="G98" s="100" t="s">
        <v>451</v>
      </c>
      <c r="H98" s="101">
        <v>2030</v>
      </c>
      <c r="I98" s="102">
        <f>1*(163000)</f>
        <v>163000</v>
      </c>
      <c r="J98" s="103" t="s">
        <v>236</v>
      </c>
      <c r="K98" s="104" t="s">
        <v>427</v>
      </c>
    </row>
    <row r="99" spans="1:11" ht="41.25" x14ac:dyDescent="0.25">
      <c r="A99" s="89" t="s">
        <v>8</v>
      </c>
      <c r="B99" s="90" t="s">
        <v>440</v>
      </c>
      <c r="C99" s="105" t="s">
        <v>101</v>
      </c>
      <c r="D99" s="91" t="s">
        <v>377</v>
      </c>
      <c r="E99" s="92" t="s">
        <v>442</v>
      </c>
      <c r="F99" s="93">
        <v>1</v>
      </c>
      <c r="G99" s="92" t="s">
        <v>451</v>
      </c>
      <c r="H99" s="93">
        <v>2031</v>
      </c>
      <c r="I99" s="94">
        <f>1*(163000)</f>
        <v>163000</v>
      </c>
      <c r="J99" s="87" t="s">
        <v>236</v>
      </c>
      <c r="K99" s="95" t="s">
        <v>427</v>
      </c>
    </row>
    <row r="100" spans="1:11" ht="24.75" x14ac:dyDescent="0.25">
      <c r="A100" s="97" t="s">
        <v>8</v>
      </c>
      <c r="B100" s="98" t="s">
        <v>430</v>
      </c>
      <c r="C100" s="100" t="s">
        <v>101</v>
      </c>
      <c r="D100" s="99" t="s">
        <v>110</v>
      </c>
      <c r="E100" s="100" t="s">
        <v>442</v>
      </c>
      <c r="F100" s="101">
        <v>1</v>
      </c>
      <c r="G100" s="100" t="s">
        <v>451</v>
      </c>
      <c r="H100" s="101">
        <v>2030</v>
      </c>
      <c r="I100" s="102">
        <f>1*(2647626.6)</f>
        <v>2647626.6</v>
      </c>
      <c r="J100" s="103" t="s">
        <v>237</v>
      </c>
      <c r="K100" s="104" t="s">
        <v>427</v>
      </c>
    </row>
    <row r="101" spans="1:11" ht="16.5" x14ac:dyDescent="0.25">
      <c r="A101" s="89" t="s">
        <v>8</v>
      </c>
      <c r="B101" s="90" t="s">
        <v>430</v>
      </c>
      <c r="C101" s="105" t="s">
        <v>101</v>
      </c>
      <c r="D101" s="91" t="s">
        <v>109</v>
      </c>
      <c r="E101" s="92" t="s">
        <v>442</v>
      </c>
      <c r="F101" s="93">
        <v>1</v>
      </c>
      <c r="G101" s="92" t="s">
        <v>451</v>
      </c>
      <c r="H101" s="93">
        <v>2000</v>
      </c>
      <c r="I101" s="94">
        <f>1*(214963.92)</f>
        <v>214963.92</v>
      </c>
      <c r="J101" s="87" t="s">
        <v>238</v>
      </c>
      <c r="K101" s="95" t="s">
        <v>427</v>
      </c>
    </row>
    <row r="102" spans="1:11" ht="24.75" x14ac:dyDescent="0.25">
      <c r="A102" s="97" t="s">
        <v>8</v>
      </c>
      <c r="B102" s="98" t="s">
        <v>430</v>
      </c>
      <c r="C102" s="100" t="s">
        <v>101</v>
      </c>
      <c r="D102" s="99" t="s">
        <v>108</v>
      </c>
      <c r="E102" s="100" t="s">
        <v>442</v>
      </c>
      <c r="F102" s="101">
        <v>1</v>
      </c>
      <c r="G102" s="100" t="s">
        <v>451</v>
      </c>
      <c r="H102" s="101">
        <v>2000</v>
      </c>
      <c r="I102" s="102">
        <f>1*(78000.79)</f>
        <v>78000.789999999994</v>
      </c>
      <c r="J102" s="103" t="s">
        <v>239</v>
      </c>
      <c r="K102" s="104" t="s">
        <v>429</v>
      </c>
    </row>
    <row r="103" spans="1:11" ht="49.5" x14ac:dyDescent="0.25">
      <c r="A103" s="89" t="s">
        <v>8</v>
      </c>
      <c r="B103" s="90" t="s">
        <v>430</v>
      </c>
      <c r="C103" s="105" t="s">
        <v>101</v>
      </c>
      <c r="D103" s="91" t="s">
        <v>107</v>
      </c>
      <c r="E103" s="92" t="s">
        <v>442</v>
      </c>
      <c r="F103" s="93">
        <v>1</v>
      </c>
      <c r="G103" s="92" t="s">
        <v>451</v>
      </c>
      <c r="H103" s="93">
        <v>2000</v>
      </c>
      <c r="I103" s="94">
        <f>1*(87883.71)</f>
        <v>87883.71</v>
      </c>
      <c r="J103" s="87" t="s">
        <v>240</v>
      </c>
      <c r="K103" s="95" t="s">
        <v>428</v>
      </c>
    </row>
    <row r="104" spans="1:11" ht="41.25" x14ac:dyDescent="0.25">
      <c r="A104" s="97" t="s">
        <v>8</v>
      </c>
      <c r="B104" s="98" t="s">
        <v>440</v>
      </c>
      <c r="C104" s="100" t="s">
        <v>101</v>
      </c>
      <c r="D104" s="99" t="s">
        <v>378</v>
      </c>
      <c r="E104" s="100" t="s">
        <v>442</v>
      </c>
      <c r="F104" s="101">
        <v>1</v>
      </c>
      <c r="G104" s="100" t="s">
        <v>451</v>
      </c>
      <c r="H104" s="101">
        <v>2000</v>
      </c>
      <c r="I104" s="102">
        <v>80000</v>
      </c>
      <c r="J104" s="103" t="s">
        <v>352</v>
      </c>
      <c r="K104" s="104" t="s">
        <v>428</v>
      </c>
    </row>
    <row r="105" spans="1:11" ht="41.25" x14ac:dyDescent="0.25">
      <c r="A105" s="89" t="s">
        <v>8</v>
      </c>
      <c r="B105" s="90" t="s">
        <v>430</v>
      </c>
      <c r="C105" s="105" t="s">
        <v>101</v>
      </c>
      <c r="D105" s="91" t="s">
        <v>378</v>
      </c>
      <c r="E105" s="92" t="s">
        <v>442</v>
      </c>
      <c r="F105" s="93">
        <v>1</v>
      </c>
      <c r="G105" s="92" t="s">
        <v>451</v>
      </c>
      <c r="H105" s="93">
        <v>2030</v>
      </c>
      <c r="I105" s="94">
        <v>220000</v>
      </c>
      <c r="J105" s="87" t="s">
        <v>352</v>
      </c>
      <c r="K105" s="95" t="s">
        <v>428</v>
      </c>
    </row>
    <row r="106" spans="1:11" ht="16.5" x14ac:dyDescent="0.25">
      <c r="A106" s="97" t="s">
        <v>8</v>
      </c>
      <c r="B106" s="98" t="s">
        <v>430</v>
      </c>
      <c r="C106" s="100" t="s">
        <v>101</v>
      </c>
      <c r="D106" s="99" t="s">
        <v>106</v>
      </c>
      <c r="E106" s="100" t="s">
        <v>442</v>
      </c>
      <c r="F106" s="101">
        <v>1</v>
      </c>
      <c r="G106" s="100" t="s">
        <v>451</v>
      </c>
      <c r="H106" s="101">
        <v>2000</v>
      </c>
      <c r="I106" s="102">
        <f>1*(144500)</f>
        <v>144500</v>
      </c>
      <c r="J106" s="103" t="s">
        <v>241</v>
      </c>
      <c r="K106" s="104" t="s">
        <v>428</v>
      </c>
    </row>
    <row r="107" spans="1:11" ht="16.5" x14ac:dyDescent="0.25">
      <c r="A107" s="89" t="s">
        <v>8</v>
      </c>
      <c r="B107" s="90" t="s">
        <v>430</v>
      </c>
      <c r="C107" s="105" t="s">
        <v>101</v>
      </c>
      <c r="D107" s="91" t="s">
        <v>105</v>
      </c>
      <c r="E107" s="92" t="s">
        <v>442</v>
      </c>
      <c r="F107" s="93">
        <v>1</v>
      </c>
      <c r="G107" s="92" t="s">
        <v>451</v>
      </c>
      <c r="H107" s="93">
        <v>2000</v>
      </c>
      <c r="I107" s="94">
        <f>1*(1080973.92)</f>
        <v>1080973.92</v>
      </c>
      <c r="J107" s="87" t="s">
        <v>242</v>
      </c>
      <c r="K107" s="95" t="s">
        <v>428</v>
      </c>
    </row>
    <row r="108" spans="1:11" ht="33" x14ac:dyDescent="0.25">
      <c r="A108" s="97" t="s">
        <v>8</v>
      </c>
      <c r="B108" s="98" t="s">
        <v>430</v>
      </c>
      <c r="C108" s="100" t="s">
        <v>101</v>
      </c>
      <c r="D108" s="99" t="s">
        <v>104</v>
      </c>
      <c r="E108" s="100" t="s">
        <v>442</v>
      </c>
      <c r="F108" s="101">
        <v>1</v>
      </c>
      <c r="G108" s="100" t="s">
        <v>451</v>
      </c>
      <c r="H108" s="101">
        <v>2000</v>
      </c>
      <c r="I108" s="102">
        <f>1*(86350)</f>
        <v>86350</v>
      </c>
      <c r="J108" s="103" t="s">
        <v>243</v>
      </c>
      <c r="K108" s="104" t="s">
        <v>428</v>
      </c>
    </row>
    <row r="109" spans="1:11" ht="24.75" x14ac:dyDescent="0.25">
      <c r="A109" s="89" t="s">
        <v>8</v>
      </c>
      <c r="B109" s="90" t="s">
        <v>430</v>
      </c>
      <c r="C109" s="105" t="s">
        <v>101</v>
      </c>
      <c r="D109" s="91" t="s">
        <v>103</v>
      </c>
      <c r="E109" s="92" t="s">
        <v>442</v>
      </c>
      <c r="F109" s="93">
        <v>1</v>
      </c>
      <c r="G109" s="92" t="s">
        <v>451</v>
      </c>
      <c r="H109" s="93">
        <v>2000</v>
      </c>
      <c r="I109" s="94">
        <f>1*(73241.67)</f>
        <v>73241.67</v>
      </c>
      <c r="J109" s="87" t="s">
        <v>244</v>
      </c>
      <c r="K109" s="95" t="s">
        <v>428</v>
      </c>
    </row>
    <row r="110" spans="1:11" ht="24.75" x14ac:dyDescent="0.25">
      <c r="A110" s="97" t="s">
        <v>8</v>
      </c>
      <c r="B110" s="98" t="s">
        <v>440</v>
      </c>
      <c r="C110" s="100" t="s">
        <v>101</v>
      </c>
      <c r="D110" s="99" t="s">
        <v>102</v>
      </c>
      <c r="E110" s="100" t="s">
        <v>442</v>
      </c>
      <c r="F110" s="101">
        <v>1</v>
      </c>
      <c r="G110" s="100" t="s">
        <v>451</v>
      </c>
      <c r="H110" s="101">
        <v>2000</v>
      </c>
      <c r="I110" s="102">
        <f>1*(131764.8)</f>
        <v>131764.79999999999</v>
      </c>
      <c r="J110" s="103" t="s">
        <v>245</v>
      </c>
      <c r="K110" s="104" t="s">
        <v>428</v>
      </c>
    </row>
    <row r="111" spans="1:11" ht="16.5" x14ac:dyDescent="0.25">
      <c r="A111" s="89" t="s">
        <v>8</v>
      </c>
      <c r="B111" s="90" t="s">
        <v>440</v>
      </c>
      <c r="C111" s="105" t="s">
        <v>101</v>
      </c>
      <c r="D111" s="91" t="s">
        <v>16</v>
      </c>
      <c r="E111" s="92" t="s">
        <v>442</v>
      </c>
      <c r="F111" s="93">
        <v>1</v>
      </c>
      <c r="G111" s="92" t="s">
        <v>451</v>
      </c>
      <c r="H111" s="93">
        <v>2030</v>
      </c>
      <c r="I111" s="94">
        <v>50000</v>
      </c>
      <c r="J111" s="87" t="s">
        <v>353</v>
      </c>
      <c r="K111" s="95" t="s">
        <v>428</v>
      </c>
    </row>
    <row r="112" spans="1:11" ht="24.75" x14ac:dyDescent="0.25">
      <c r="A112" s="97" t="s">
        <v>8</v>
      </c>
      <c r="B112" s="98" t="s">
        <v>440</v>
      </c>
      <c r="C112" s="100" t="s">
        <v>98</v>
      </c>
      <c r="D112" s="99" t="s">
        <v>100</v>
      </c>
      <c r="E112" s="100" t="s">
        <v>442</v>
      </c>
      <c r="F112" s="101">
        <v>1</v>
      </c>
      <c r="G112" s="100" t="s">
        <v>452</v>
      </c>
      <c r="H112" s="101">
        <v>5336</v>
      </c>
      <c r="I112" s="102">
        <v>992485.50999999978</v>
      </c>
      <c r="J112" s="103" t="s">
        <v>96</v>
      </c>
      <c r="K112" s="104" t="s">
        <v>427</v>
      </c>
    </row>
    <row r="113" spans="1:11" ht="24.75" x14ac:dyDescent="0.25">
      <c r="A113" s="89" t="s">
        <v>8</v>
      </c>
      <c r="B113" s="90" t="s">
        <v>440</v>
      </c>
      <c r="C113" s="105" t="s">
        <v>98</v>
      </c>
      <c r="D113" s="91" t="s">
        <v>99</v>
      </c>
      <c r="E113" s="92" t="s">
        <v>442</v>
      </c>
      <c r="F113" s="93">
        <v>1</v>
      </c>
      <c r="G113" s="92" t="s">
        <v>452</v>
      </c>
      <c r="H113" s="93">
        <v>5336</v>
      </c>
      <c r="I113" s="94">
        <v>1665382.34</v>
      </c>
      <c r="J113" s="87" t="s">
        <v>96</v>
      </c>
      <c r="K113" s="95" t="s">
        <v>427</v>
      </c>
    </row>
    <row r="114" spans="1:11" ht="24.75" x14ac:dyDescent="0.25">
      <c r="A114" s="97" t="s">
        <v>8</v>
      </c>
      <c r="B114" s="98" t="s">
        <v>440</v>
      </c>
      <c r="C114" s="100" t="s">
        <v>98</v>
      </c>
      <c r="D114" s="99" t="s">
        <v>354</v>
      </c>
      <c r="E114" s="100" t="s">
        <v>442</v>
      </c>
      <c r="F114" s="101">
        <v>1</v>
      </c>
      <c r="G114" s="100" t="s">
        <v>452</v>
      </c>
      <c r="H114" s="101">
        <v>5336</v>
      </c>
      <c r="I114" s="102">
        <v>9909355</v>
      </c>
      <c r="J114" s="103" t="s">
        <v>96</v>
      </c>
      <c r="K114" s="104" t="s">
        <v>428</v>
      </c>
    </row>
    <row r="115" spans="1:11" ht="24.75" x14ac:dyDescent="0.25">
      <c r="A115" s="89" t="s">
        <v>8</v>
      </c>
      <c r="B115" s="90" t="s">
        <v>440</v>
      </c>
      <c r="C115" s="105" t="s">
        <v>98</v>
      </c>
      <c r="D115" s="91" t="s">
        <v>355</v>
      </c>
      <c r="E115" s="92" t="s">
        <v>442</v>
      </c>
      <c r="F115" s="93">
        <v>1</v>
      </c>
      <c r="G115" s="92" t="s">
        <v>452</v>
      </c>
      <c r="H115" s="93">
        <v>5336</v>
      </c>
      <c r="I115" s="94">
        <v>4041973.75</v>
      </c>
      <c r="J115" s="87" t="s">
        <v>96</v>
      </c>
      <c r="K115" s="95" t="s">
        <v>428</v>
      </c>
    </row>
    <row r="116" spans="1:11" ht="24.75" x14ac:dyDescent="0.25">
      <c r="A116" s="97" t="s">
        <v>8</v>
      </c>
      <c r="B116" s="98" t="s">
        <v>440</v>
      </c>
      <c r="C116" s="100" t="s">
        <v>98</v>
      </c>
      <c r="D116" s="99" t="s">
        <v>15</v>
      </c>
      <c r="E116" s="100" t="s">
        <v>442</v>
      </c>
      <c r="F116" s="101">
        <v>1</v>
      </c>
      <c r="G116" s="100" t="s">
        <v>452</v>
      </c>
      <c r="H116" s="101">
        <v>5336</v>
      </c>
      <c r="I116" s="102">
        <v>4300000</v>
      </c>
      <c r="J116" s="103" t="s">
        <v>96</v>
      </c>
      <c r="K116" s="104" t="s">
        <v>427</v>
      </c>
    </row>
    <row r="117" spans="1:11" ht="24.75" x14ac:dyDescent="0.25">
      <c r="A117" s="89" t="s">
        <v>8</v>
      </c>
      <c r="B117" s="90" t="s">
        <v>440</v>
      </c>
      <c r="C117" s="105" t="s">
        <v>98</v>
      </c>
      <c r="D117" s="91" t="s">
        <v>356</v>
      </c>
      <c r="E117" s="92" t="s">
        <v>442</v>
      </c>
      <c r="F117" s="93">
        <v>1</v>
      </c>
      <c r="G117" s="92" t="s">
        <v>452</v>
      </c>
      <c r="H117" s="93">
        <v>5336</v>
      </c>
      <c r="I117" s="94">
        <v>4800000</v>
      </c>
      <c r="J117" s="87" t="s">
        <v>96</v>
      </c>
      <c r="K117" s="95" t="s">
        <v>427</v>
      </c>
    </row>
    <row r="118" spans="1:11" ht="24.75" x14ac:dyDescent="0.25">
      <c r="A118" s="97" t="s">
        <v>8</v>
      </c>
      <c r="B118" s="98" t="s">
        <v>440</v>
      </c>
      <c r="C118" s="100" t="s">
        <v>98</v>
      </c>
      <c r="D118" s="99" t="s">
        <v>357</v>
      </c>
      <c r="E118" s="100" t="s">
        <v>442</v>
      </c>
      <c r="F118" s="101">
        <v>1</v>
      </c>
      <c r="G118" s="100" t="s">
        <v>452</v>
      </c>
      <c r="H118" s="101">
        <v>5336</v>
      </c>
      <c r="I118" s="102">
        <v>4800000</v>
      </c>
      <c r="J118" s="103" t="s">
        <v>96</v>
      </c>
      <c r="K118" s="104" t="s">
        <v>427</v>
      </c>
    </row>
    <row r="119" spans="1:11" ht="24.75" x14ac:dyDescent="0.25">
      <c r="A119" s="89" t="s">
        <v>8</v>
      </c>
      <c r="B119" s="90" t="s">
        <v>440</v>
      </c>
      <c r="C119" s="105" t="s">
        <v>98</v>
      </c>
      <c r="D119" s="91" t="s">
        <v>14</v>
      </c>
      <c r="E119" s="92" t="s">
        <v>442</v>
      </c>
      <c r="F119" s="93">
        <v>1</v>
      </c>
      <c r="G119" s="92" t="s">
        <v>452</v>
      </c>
      <c r="H119" s="93">
        <v>5336</v>
      </c>
      <c r="I119" s="94">
        <v>14996230.279999999</v>
      </c>
      <c r="J119" s="87" t="s">
        <v>96</v>
      </c>
      <c r="K119" s="95" t="s">
        <v>427</v>
      </c>
    </row>
    <row r="120" spans="1:11" ht="24.75" x14ac:dyDescent="0.25">
      <c r="A120" s="97" t="s">
        <v>8</v>
      </c>
      <c r="B120" s="98" t="s">
        <v>440</v>
      </c>
      <c r="C120" s="100" t="s">
        <v>98</v>
      </c>
      <c r="D120" s="99" t="s">
        <v>97</v>
      </c>
      <c r="E120" s="100" t="s">
        <v>442</v>
      </c>
      <c r="F120" s="101">
        <v>1</v>
      </c>
      <c r="G120" s="100" t="s">
        <v>452</v>
      </c>
      <c r="H120" s="101">
        <v>5336</v>
      </c>
      <c r="I120" s="102">
        <v>25452810.66</v>
      </c>
      <c r="J120" s="103" t="s">
        <v>96</v>
      </c>
      <c r="K120" s="104" t="s">
        <v>427</v>
      </c>
    </row>
    <row r="121" spans="1:11" ht="24.75" x14ac:dyDescent="0.25">
      <c r="A121" s="89" t="s">
        <v>8</v>
      </c>
      <c r="B121" s="90" t="s">
        <v>440</v>
      </c>
      <c r="C121" s="105" t="s">
        <v>10</v>
      </c>
      <c r="D121" s="91" t="s">
        <v>358</v>
      </c>
      <c r="E121" s="92" t="s">
        <v>442</v>
      </c>
      <c r="F121" s="93">
        <v>1</v>
      </c>
      <c r="G121" s="92" t="s">
        <v>452</v>
      </c>
      <c r="H121" s="93">
        <v>5434</v>
      </c>
      <c r="I121" s="94">
        <v>2000000</v>
      </c>
      <c r="J121" s="87" t="s">
        <v>359</v>
      </c>
      <c r="K121" s="95" t="s">
        <v>427</v>
      </c>
    </row>
    <row r="122" spans="1:11" ht="41.25" x14ac:dyDescent="0.25">
      <c r="A122" s="97" t="s">
        <v>8</v>
      </c>
      <c r="B122" s="98" t="s">
        <v>440</v>
      </c>
      <c r="C122" s="100" t="s">
        <v>13</v>
      </c>
      <c r="D122" s="99" t="s">
        <v>379</v>
      </c>
      <c r="E122" s="100" t="s">
        <v>442</v>
      </c>
      <c r="F122" s="101">
        <v>1</v>
      </c>
      <c r="G122" s="100" t="s">
        <v>452</v>
      </c>
      <c r="H122" s="101">
        <v>5336</v>
      </c>
      <c r="I122" s="102">
        <v>150000</v>
      </c>
      <c r="J122" s="103" t="s">
        <v>95</v>
      </c>
      <c r="K122" s="104" t="s">
        <v>428</v>
      </c>
    </row>
    <row r="123" spans="1:11" ht="41.25" x14ac:dyDescent="0.25">
      <c r="A123" s="89" t="s">
        <v>8</v>
      </c>
      <c r="B123" s="90" t="s">
        <v>440</v>
      </c>
      <c r="C123" s="105" t="s">
        <v>13</v>
      </c>
      <c r="D123" s="91" t="s">
        <v>379</v>
      </c>
      <c r="E123" s="92" t="s">
        <v>442</v>
      </c>
      <c r="F123" s="93">
        <v>1</v>
      </c>
      <c r="G123" s="92" t="s">
        <v>452</v>
      </c>
      <c r="H123" s="93">
        <v>5434</v>
      </c>
      <c r="I123" s="94">
        <v>100000</v>
      </c>
      <c r="J123" s="87" t="s">
        <v>94</v>
      </c>
      <c r="K123" s="95" t="s">
        <v>428</v>
      </c>
    </row>
    <row r="124" spans="1:11" ht="41.25" x14ac:dyDescent="0.25">
      <c r="A124" s="97" t="s">
        <v>8</v>
      </c>
      <c r="B124" s="98" t="s">
        <v>439</v>
      </c>
      <c r="C124" s="100" t="s">
        <v>13</v>
      </c>
      <c r="D124" s="99" t="s">
        <v>379</v>
      </c>
      <c r="E124" s="100" t="s">
        <v>442</v>
      </c>
      <c r="F124" s="101">
        <v>1</v>
      </c>
      <c r="G124" s="100" t="s">
        <v>452</v>
      </c>
      <c r="H124" s="101">
        <v>5435</v>
      </c>
      <c r="I124" s="102">
        <v>25000</v>
      </c>
      <c r="J124" s="103" t="s">
        <v>94</v>
      </c>
      <c r="K124" s="104" t="s">
        <v>428</v>
      </c>
    </row>
    <row r="125" spans="1:11" ht="41.25" x14ac:dyDescent="0.25">
      <c r="A125" s="89" t="s">
        <v>8</v>
      </c>
      <c r="B125" s="90" t="s">
        <v>440</v>
      </c>
      <c r="C125" s="105" t="s">
        <v>13</v>
      </c>
      <c r="D125" s="91" t="s">
        <v>380</v>
      </c>
      <c r="E125" s="92" t="s">
        <v>442</v>
      </c>
      <c r="F125" s="93">
        <v>1</v>
      </c>
      <c r="G125" s="92" t="s">
        <v>452</v>
      </c>
      <c r="H125" s="93">
        <v>5336</v>
      </c>
      <c r="I125" s="94">
        <v>150000</v>
      </c>
      <c r="J125" s="87" t="s">
        <v>95</v>
      </c>
      <c r="K125" s="95" t="s">
        <v>428</v>
      </c>
    </row>
    <row r="126" spans="1:11" ht="41.25" x14ac:dyDescent="0.25">
      <c r="A126" s="97" t="s">
        <v>8</v>
      </c>
      <c r="B126" s="98" t="s">
        <v>440</v>
      </c>
      <c r="C126" s="100" t="s">
        <v>13</v>
      </c>
      <c r="D126" s="99" t="s">
        <v>380</v>
      </c>
      <c r="E126" s="100" t="s">
        <v>442</v>
      </c>
      <c r="F126" s="101">
        <v>1</v>
      </c>
      <c r="G126" s="100" t="s">
        <v>452</v>
      </c>
      <c r="H126" s="101">
        <v>5434</v>
      </c>
      <c r="I126" s="102">
        <v>100000</v>
      </c>
      <c r="J126" s="103" t="s">
        <v>94</v>
      </c>
      <c r="K126" s="104" t="s">
        <v>428</v>
      </c>
    </row>
    <row r="127" spans="1:11" ht="41.25" x14ac:dyDescent="0.25">
      <c r="A127" s="89" t="s">
        <v>8</v>
      </c>
      <c r="B127" s="90" t="s">
        <v>439</v>
      </c>
      <c r="C127" s="105" t="s">
        <v>13</v>
      </c>
      <c r="D127" s="91" t="s">
        <v>380</v>
      </c>
      <c r="E127" s="92" t="s">
        <v>442</v>
      </c>
      <c r="F127" s="93">
        <v>1</v>
      </c>
      <c r="G127" s="92" t="s">
        <v>452</v>
      </c>
      <c r="H127" s="93">
        <v>5435</v>
      </c>
      <c r="I127" s="94">
        <v>25000</v>
      </c>
      <c r="J127" s="87" t="s">
        <v>94</v>
      </c>
      <c r="K127" s="95" t="s">
        <v>428</v>
      </c>
    </row>
    <row r="128" spans="1:11" ht="41.25" x14ac:dyDescent="0.25">
      <c r="A128" s="97" t="s">
        <v>8</v>
      </c>
      <c r="B128" s="98" t="s">
        <v>440</v>
      </c>
      <c r="C128" s="100" t="s">
        <v>13</v>
      </c>
      <c r="D128" s="99" t="s">
        <v>381</v>
      </c>
      <c r="E128" s="100" t="s">
        <v>442</v>
      </c>
      <c r="F128" s="101">
        <v>1</v>
      </c>
      <c r="G128" s="100" t="s">
        <v>452</v>
      </c>
      <c r="H128" s="101">
        <v>5336</v>
      </c>
      <c r="I128" s="102">
        <v>150000</v>
      </c>
      <c r="J128" s="103" t="s">
        <v>95</v>
      </c>
      <c r="K128" s="104" t="s">
        <v>428</v>
      </c>
    </row>
    <row r="129" spans="1:11" ht="41.25" x14ac:dyDescent="0.25">
      <c r="A129" s="89" t="s">
        <v>8</v>
      </c>
      <c r="B129" s="90" t="s">
        <v>440</v>
      </c>
      <c r="C129" s="105" t="s">
        <v>13</v>
      </c>
      <c r="D129" s="91" t="s">
        <v>381</v>
      </c>
      <c r="E129" s="92" t="s">
        <v>442</v>
      </c>
      <c r="F129" s="93">
        <v>1</v>
      </c>
      <c r="G129" s="92" t="s">
        <v>452</v>
      </c>
      <c r="H129" s="93">
        <v>5434</v>
      </c>
      <c r="I129" s="94">
        <v>75000</v>
      </c>
      <c r="J129" s="87" t="s">
        <v>94</v>
      </c>
      <c r="K129" s="95" t="s">
        <v>428</v>
      </c>
    </row>
    <row r="130" spans="1:11" ht="41.25" x14ac:dyDescent="0.25">
      <c r="A130" s="97" t="s">
        <v>8</v>
      </c>
      <c r="B130" s="98" t="s">
        <v>439</v>
      </c>
      <c r="C130" s="100" t="s">
        <v>13</v>
      </c>
      <c r="D130" s="99" t="s">
        <v>381</v>
      </c>
      <c r="E130" s="100" t="s">
        <v>442</v>
      </c>
      <c r="F130" s="101">
        <v>1</v>
      </c>
      <c r="G130" s="100" t="s">
        <v>452</v>
      </c>
      <c r="H130" s="101">
        <v>5435</v>
      </c>
      <c r="I130" s="102">
        <v>25000</v>
      </c>
      <c r="J130" s="103" t="s">
        <v>94</v>
      </c>
      <c r="K130" s="104" t="s">
        <v>428</v>
      </c>
    </row>
    <row r="131" spans="1:11" ht="24.75" x14ac:dyDescent="0.25">
      <c r="A131" s="89" t="s">
        <v>8</v>
      </c>
      <c r="B131" s="90" t="s">
        <v>430</v>
      </c>
      <c r="C131" s="105" t="s">
        <v>12</v>
      </c>
      <c r="D131" s="91" t="s">
        <v>11</v>
      </c>
      <c r="E131" s="92" t="s">
        <v>442</v>
      </c>
      <c r="F131" s="93">
        <v>1</v>
      </c>
      <c r="G131" s="92" t="s">
        <v>451</v>
      </c>
      <c r="H131" s="93">
        <v>2000</v>
      </c>
      <c r="I131" s="94">
        <v>300000</v>
      </c>
      <c r="J131" s="87" t="s">
        <v>93</v>
      </c>
      <c r="K131" s="95" t="s">
        <v>428</v>
      </c>
    </row>
    <row r="132" spans="1:11" ht="49.5" x14ac:dyDescent="0.25">
      <c r="A132" s="97" t="s">
        <v>8</v>
      </c>
      <c r="B132" s="98" t="s">
        <v>440</v>
      </c>
      <c r="C132" s="100" t="s">
        <v>10</v>
      </c>
      <c r="D132" s="99" t="s">
        <v>382</v>
      </c>
      <c r="E132" s="100" t="s">
        <v>442</v>
      </c>
      <c r="F132" s="101">
        <v>5</v>
      </c>
      <c r="G132" s="100" t="s">
        <v>452</v>
      </c>
      <c r="H132" s="101">
        <v>5434</v>
      </c>
      <c r="I132" s="102">
        <v>8550000</v>
      </c>
      <c r="J132" s="103" t="s">
        <v>92</v>
      </c>
      <c r="K132" s="104" t="s">
        <v>428</v>
      </c>
    </row>
    <row r="133" spans="1:11" ht="49.5" x14ac:dyDescent="0.25">
      <c r="A133" s="89" t="s">
        <v>8</v>
      </c>
      <c r="B133" s="90" t="s">
        <v>430</v>
      </c>
      <c r="C133" s="105" t="s">
        <v>10</v>
      </c>
      <c r="D133" s="91" t="s">
        <v>382</v>
      </c>
      <c r="E133" s="92" t="s">
        <v>442</v>
      </c>
      <c r="F133" s="93">
        <v>5</v>
      </c>
      <c r="G133" s="92" t="s">
        <v>453</v>
      </c>
      <c r="H133" s="93">
        <v>5044</v>
      </c>
      <c r="I133" s="94">
        <v>110000</v>
      </c>
      <c r="J133" s="87" t="s">
        <v>89</v>
      </c>
      <c r="K133" s="95" t="s">
        <v>428</v>
      </c>
    </row>
    <row r="134" spans="1:11" ht="49.5" x14ac:dyDescent="0.25">
      <c r="A134" s="97" t="s">
        <v>8</v>
      </c>
      <c r="B134" s="98" t="s">
        <v>440</v>
      </c>
      <c r="C134" s="100" t="s">
        <v>10</v>
      </c>
      <c r="D134" s="99" t="s">
        <v>383</v>
      </c>
      <c r="E134" s="100" t="s">
        <v>442</v>
      </c>
      <c r="F134" s="101">
        <v>1</v>
      </c>
      <c r="G134" s="100" t="s">
        <v>452</v>
      </c>
      <c r="H134" s="101">
        <v>5434</v>
      </c>
      <c r="I134" s="102">
        <v>2191000</v>
      </c>
      <c r="J134" s="103" t="s">
        <v>91</v>
      </c>
      <c r="K134" s="104" t="s">
        <v>428</v>
      </c>
    </row>
    <row r="135" spans="1:11" ht="49.5" x14ac:dyDescent="0.25">
      <c r="A135" s="89" t="s">
        <v>8</v>
      </c>
      <c r="B135" s="90" t="s">
        <v>439</v>
      </c>
      <c r="C135" s="105" t="s">
        <v>10</v>
      </c>
      <c r="D135" s="91" t="s">
        <v>383</v>
      </c>
      <c r="E135" s="92" t="s">
        <v>442</v>
      </c>
      <c r="F135" s="93">
        <v>1</v>
      </c>
      <c r="G135" s="92" t="s">
        <v>452</v>
      </c>
      <c r="H135" s="93">
        <v>5435</v>
      </c>
      <c r="I135" s="94">
        <v>939000</v>
      </c>
      <c r="J135" s="87" t="s">
        <v>90</v>
      </c>
      <c r="K135" s="95" t="s">
        <v>428</v>
      </c>
    </row>
    <row r="136" spans="1:11" ht="49.5" x14ac:dyDescent="0.25">
      <c r="A136" s="97" t="s">
        <v>8</v>
      </c>
      <c r="B136" s="98" t="s">
        <v>430</v>
      </c>
      <c r="C136" s="100" t="s">
        <v>10</v>
      </c>
      <c r="D136" s="99" t="s">
        <v>383</v>
      </c>
      <c r="E136" s="100" t="s">
        <v>442</v>
      </c>
      <c r="F136" s="101">
        <v>1</v>
      </c>
      <c r="G136" s="100" t="s">
        <v>453</v>
      </c>
      <c r="H136" s="101">
        <v>5044</v>
      </c>
      <c r="I136" s="102">
        <v>40000</v>
      </c>
      <c r="J136" s="103" t="s">
        <v>89</v>
      </c>
      <c r="K136" s="104" t="s">
        <v>428</v>
      </c>
    </row>
    <row r="137" spans="1:11" ht="33" x14ac:dyDescent="0.25">
      <c r="A137" s="89" t="s">
        <v>8</v>
      </c>
      <c r="B137" s="90" t="s">
        <v>439</v>
      </c>
      <c r="C137" s="105" t="s">
        <v>10</v>
      </c>
      <c r="D137" s="91" t="s">
        <v>9</v>
      </c>
      <c r="E137" s="92" t="s">
        <v>442</v>
      </c>
      <c r="F137" s="93">
        <v>1</v>
      </c>
      <c r="G137" s="92" t="s">
        <v>452</v>
      </c>
      <c r="H137" s="93">
        <v>5435</v>
      </c>
      <c r="I137" s="94">
        <v>3300000</v>
      </c>
      <c r="J137" s="87" t="s">
        <v>88</v>
      </c>
      <c r="K137" s="95" t="s">
        <v>428</v>
      </c>
    </row>
    <row r="138" spans="1:11" ht="188.25" customHeight="1" x14ac:dyDescent="0.25">
      <c r="A138" s="106" t="s">
        <v>8</v>
      </c>
      <c r="B138" s="107" t="s">
        <v>440</v>
      </c>
      <c r="C138" s="108" t="s">
        <v>482</v>
      </c>
      <c r="D138" s="111" t="s">
        <v>476</v>
      </c>
      <c r="E138" s="108" t="s">
        <v>442</v>
      </c>
      <c r="F138" s="110">
        <v>1</v>
      </c>
      <c r="G138" s="108" t="s">
        <v>452</v>
      </c>
      <c r="H138" s="110">
        <v>5336</v>
      </c>
      <c r="I138" s="102">
        <v>560979.91</v>
      </c>
      <c r="J138" s="111" t="s">
        <v>495</v>
      </c>
      <c r="K138" s="112" t="s">
        <v>427</v>
      </c>
    </row>
    <row r="139" spans="1:11" ht="24.75" x14ac:dyDescent="0.25">
      <c r="A139" s="89" t="s">
        <v>115</v>
      </c>
      <c r="B139" s="90" t="s">
        <v>430</v>
      </c>
      <c r="C139" s="105" t="s">
        <v>176</v>
      </c>
      <c r="D139" s="91" t="s">
        <v>186</v>
      </c>
      <c r="E139" s="92" t="s">
        <v>447</v>
      </c>
      <c r="F139" s="93">
        <v>1450000</v>
      </c>
      <c r="G139" s="92" t="s">
        <v>451</v>
      </c>
      <c r="H139" s="93">
        <v>2000</v>
      </c>
      <c r="I139" s="94">
        <v>2955000</v>
      </c>
      <c r="J139" s="87" t="s">
        <v>186</v>
      </c>
      <c r="K139" s="95" t="s">
        <v>427</v>
      </c>
    </row>
    <row r="140" spans="1:11" ht="24.75" x14ac:dyDescent="0.25">
      <c r="A140" s="63" t="s">
        <v>115</v>
      </c>
      <c r="B140" s="64" t="s">
        <v>430</v>
      </c>
      <c r="C140" s="67" t="s">
        <v>177</v>
      </c>
      <c r="D140" s="66" t="s">
        <v>186</v>
      </c>
      <c r="E140" s="67" t="s">
        <v>447</v>
      </c>
      <c r="F140" s="68">
        <v>1700000</v>
      </c>
      <c r="G140" s="67" t="s">
        <v>451</v>
      </c>
      <c r="H140" s="68">
        <v>2000</v>
      </c>
      <c r="I140" s="69">
        <v>3349000</v>
      </c>
      <c r="J140" s="70" t="s">
        <v>186</v>
      </c>
      <c r="K140" s="71" t="s">
        <v>427</v>
      </c>
    </row>
    <row r="141" spans="1:11" ht="24.75" x14ac:dyDescent="0.25">
      <c r="A141" s="89" t="s">
        <v>115</v>
      </c>
      <c r="B141" s="90" t="s">
        <v>430</v>
      </c>
      <c r="C141" s="105" t="s">
        <v>178</v>
      </c>
      <c r="D141" s="91" t="s">
        <v>186</v>
      </c>
      <c r="E141" s="92" t="s">
        <v>447</v>
      </c>
      <c r="F141" s="93">
        <v>1800000</v>
      </c>
      <c r="G141" s="92" t="s">
        <v>451</v>
      </c>
      <c r="H141" s="93">
        <v>2000</v>
      </c>
      <c r="I141" s="94">
        <v>3546000</v>
      </c>
      <c r="J141" s="87" t="s">
        <v>186</v>
      </c>
      <c r="K141" s="95" t="s">
        <v>427</v>
      </c>
    </row>
    <row r="142" spans="1:11" ht="41.25" x14ac:dyDescent="0.25">
      <c r="A142" s="63" t="s">
        <v>116</v>
      </c>
      <c r="B142" s="64" t="s">
        <v>440</v>
      </c>
      <c r="C142" s="67" t="s">
        <v>117</v>
      </c>
      <c r="D142" s="66" t="s">
        <v>345</v>
      </c>
      <c r="E142" s="67" t="s">
        <v>442</v>
      </c>
      <c r="F142" s="68">
        <v>1</v>
      </c>
      <c r="G142" s="67" t="s">
        <v>454</v>
      </c>
      <c r="H142" s="68">
        <v>5349</v>
      </c>
      <c r="I142" s="69">
        <v>1000000</v>
      </c>
      <c r="J142" s="70" t="s">
        <v>344</v>
      </c>
      <c r="K142" s="71" t="s">
        <v>427</v>
      </c>
    </row>
    <row r="143" spans="1:11" ht="16.5" x14ac:dyDescent="0.25">
      <c r="A143" s="89" t="s">
        <v>116</v>
      </c>
      <c r="B143" s="90" t="s">
        <v>430</v>
      </c>
      <c r="C143" s="105" t="s">
        <v>117</v>
      </c>
      <c r="D143" s="91" t="s">
        <v>187</v>
      </c>
      <c r="E143" s="92" t="s">
        <v>442</v>
      </c>
      <c r="F143" s="93">
        <v>1</v>
      </c>
      <c r="G143" s="92" t="s">
        <v>451</v>
      </c>
      <c r="H143" s="93">
        <v>2000</v>
      </c>
      <c r="I143" s="94">
        <v>1080000</v>
      </c>
      <c r="J143" s="87" t="s">
        <v>119</v>
      </c>
      <c r="K143" s="95" t="s">
        <v>427</v>
      </c>
    </row>
    <row r="144" spans="1:11" ht="24.75" x14ac:dyDescent="0.25">
      <c r="A144" s="63" t="s">
        <v>116</v>
      </c>
      <c r="B144" s="64" t="s">
        <v>430</v>
      </c>
      <c r="C144" s="67" t="s">
        <v>117</v>
      </c>
      <c r="D144" s="66" t="s">
        <v>346</v>
      </c>
      <c r="E144" s="67" t="s">
        <v>442</v>
      </c>
      <c r="F144" s="68">
        <v>1</v>
      </c>
      <c r="G144" s="67" t="s">
        <v>451</v>
      </c>
      <c r="H144" s="68">
        <v>2000</v>
      </c>
      <c r="I144" s="69">
        <v>120000</v>
      </c>
      <c r="J144" s="70" t="s">
        <v>119</v>
      </c>
      <c r="K144" s="71" t="s">
        <v>428</v>
      </c>
    </row>
    <row r="145" spans="1:11" ht="41.25" x14ac:dyDescent="0.25">
      <c r="A145" s="89" t="s">
        <v>116</v>
      </c>
      <c r="B145" s="90" t="s">
        <v>430</v>
      </c>
      <c r="C145" s="105" t="s">
        <v>117</v>
      </c>
      <c r="D145" s="91" t="s">
        <v>188</v>
      </c>
      <c r="E145" s="92" t="s">
        <v>442</v>
      </c>
      <c r="F145" s="93">
        <v>1</v>
      </c>
      <c r="G145" s="92" t="s">
        <v>451</v>
      </c>
      <c r="H145" s="93">
        <v>2003</v>
      </c>
      <c r="I145" s="94">
        <v>120000</v>
      </c>
      <c r="J145" s="87" t="s">
        <v>246</v>
      </c>
      <c r="K145" s="95" t="s">
        <v>427</v>
      </c>
    </row>
    <row r="146" spans="1:11" ht="16.5" x14ac:dyDescent="0.25">
      <c r="A146" s="63" t="s">
        <v>116</v>
      </c>
      <c r="B146" s="64" t="s">
        <v>430</v>
      </c>
      <c r="C146" s="67" t="s">
        <v>117</v>
      </c>
      <c r="D146" s="66" t="s">
        <v>189</v>
      </c>
      <c r="E146" s="67" t="s">
        <v>447</v>
      </c>
      <c r="F146" s="68">
        <v>371</v>
      </c>
      <c r="G146" s="67" t="s">
        <v>451</v>
      </c>
      <c r="H146" s="68">
        <v>2003</v>
      </c>
      <c r="I146" s="69">
        <f>6116779.3+812400</f>
        <v>6929179.2999999998</v>
      </c>
      <c r="J146" s="70" t="s">
        <v>246</v>
      </c>
      <c r="K146" s="71" t="s">
        <v>427</v>
      </c>
    </row>
    <row r="147" spans="1:11" ht="24.75" x14ac:dyDescent="0.25">
      <c r="A147" s="89" t="s">
        <v>116</v>
      </c>
      <c r="B147" s="90" t="s">
        <v>440</v>
      </c>
      <c r="C147" s="105" t="s">
        <v>117</v>
      </c>
      <c r="D147" s="91" t="s">
        <v>189</v>
      </c>
      <c r="E147" s="92" t="s">
        <v>447</v>
      </c>
      <c r="F147" s="93">
        <v>2206</v>
      </c>
      <c r="G147" s="92" t="s">
        <v>451</v>
      </c>
      <c r="H147" s="93">
        <v>4001</v>
      </c>
      <c r="I147" s="94">
        <f>36309183.69+4803600</f>
        <v>41112783.689999998</v>
      </c>
      <c r="J147" s="87" t="s">
        <v>247</v>
      </c>
      <c r="K147" s="95" t="s">
        <v>427</v>
      </c>
    </row>
    <row r="148" spans="1:11" ht="24.75" x14ac:dyDescent="0.25">
      <c r="A148" s="63" t="s">
        <v>116</v>
      </c>
      <c r="B148" s="64" t="s">
        <v>439</v>
      </c>
      <c r="C148" s="67" t="s">
        <v>117</v>
      </c>
      <c r="D148" s="66" t="s">
        <v>189</v>
      </c>
      <c r="E148" s="67" t="s">
        <v>447</v>
      </c>
      <c r="F148" s="68">
        <v>123</v>
      </c>
      <c r="G148" s="67" t="s">
        <v>451</v>
      </c>
      <c r="H148" s="68">
        <v>4002</v>
      </c>
      <c r="I148" s="69">
        <f>2017429.02+384000</f>
        <v>2401429.02</v>
      </c>
      <c r="J148" s="70" t="s">
        <v>248</v>
      </c>
      <c r="K148" s="71" t="s">
        <v>427</v>
      </c>
    </row>
    <row r="149" spans="1:11" ht="24.75" x14ac:dyDescent="0.25">
      <c r="A149" s="89" t="s">
        <v>116</v>
      </c>
      <c r="B149" s="90" t="s">
        <v>440</v>
      </c>
      <c r="C149" s="105" t="s">
        <v>117</v>
      </c>
      <c r="D149" s="91" t="s">
        <v>261</v>
      </c>
      <c r="E149" s="92" t="s">
        <v>447</v>
      </c>
      <c r="F149" s="93">
        <v>610</v>
      </c>
      <c r="G149" s="92" t="s">
        <v>455</v>
      </c>
      <c r="H149" s="93">
        <v>5050</v>
      </c>
      <c r="I149" s="94">
        <v>30613108.609999999</v>
      </c>
      <c r="J149" s="87" t="s">
        <v>118</v>
      </c>
      <c r="K149" s="95" t="s">
        <v>427</v>
      </c>
    </row>
    <row r="150" spans="1:11" ht="33" x14ac:dyDescent="0.25">
      <c r="A150" s="63" t="s">
        <v>116</v>
      </c>
      <c r="B150" s="64" t="s">
        <v>430</v>
      </c>
      <c r="C150" s="67" t="s">
        <v>117</v>
      </c>
      <c r="D150" s="66" t="s">
        <v>347</v>
      </c>
      <c r="E150" s="67" t="s">
        <v>442</v>
      </c>
      <c r="F150" s="68">
        <v>1</v>
      </c>
      <c r="G150" s="67" t="s">
        <v>454</v>
      </c>
      <c r="H150" s="68">
        <v>5068</v>
      </c>
      <c r="I150" s="69">
        <v>540000</v>
      </c>
      <c r="J150" s="70" t="s">
        <v>249</v>
      </c>
      <c r="K150" s="71" t="s">
        <v>427</v>
      </c>
    </row>
    <row r="151" spans="1:11" ht="24.75" x14ac:dyDescent="0.25">
      <c r="A151" s="89" t="s">
        <v>116</v>
      </c>
      <c r="B151" s="90" t="s">
        <v>430</v>
      </c>
      <c r="C151" s="105" t="s">
        <v>117</v>
      </c>
      <c r="D151" s="91" t="s">
        <v>190</v>
      </c>
      <c r="E151" s="92" t="s">
        <v>442</v>
      </c>
      <c r="F151" s="93">
        <v>1</v>
      </c>
      <c r="G151" s="92" t="s">
        <v>456</v>
      </c>
      <c r="H151" s="93">
        <v>6320</v>
      </c>
      <c r="I151" s="94">
        <v>240000</v>
      </c>
      <c r="J151" s="87" t="s">
        <v>250</v>
      </c>
      <c r="K151" s="95" t="s">
        <v>428</v>
      </c>
    </row>
    <row r="152" spans="1:11" ht="24" customHeight="1" x14ac:dyDescent="0.25">
      <c r="A152" s="63" t="s">
        <v>121</v>
      </c>
      <c r="B152" s="64" t="s">
        <v>430</v>
      </c>
      <c r="C152" s="67" t="s">
        <v>138</v>
      </c>
      <c r="D152" s="66" t="s">
        <v>431</v>
      </c>
      <c r="E152" s="67" t="s">
        <v>442</v>
      </c>
      <c r="F152" s="68">
        <v>1</v>
      </c>
      <c r="G152" s="67" t="s">
        <v>451</v>
      </c>
      <c r="H152" s="68">
        <v>2018</v>
      </c>
      <c r="I152" s="69">
        <v>2146000</v>
      </c>
      <c r="J152" s="70" t="s">
        <v>137</v>
      </c>
      <c r="K152" s="71" t="s">
        <v>427</v>
      </c>
    </row>
    <row r="153" spans="1:11" ht="74.25" x14ac:dyDescent="0.25">
      <c r="A153" s="89" t="s">
        <v>121</v>
      </c>
      <c r="B153" s="90" t="s">
        <v>440</v>
      </c>
      <c r="C153" s="105" t="s">
        <v>138</v>
      </c>
      <c r="D153" s="91" t="s">
        <v>431</v>
      </c>
      <c r="E153" s="92" t="s">
        <v>442</v>
      </c>
      <c r="F153" s="93">
        <v>1</v>
      </c>
      <c r="G153" s="92" t="s">
        <v>451</v>
      </c>
      <c r="H153" s="93">
        <v>4004</v>
      </c>
      <c r="I153" s="94">
        <v>15024000</v>
      </c>
      <c r="J153" s="87" t="s">
        <v>137</v>
      </c>
      <c r="K153" s="95" t="s">
        <v>427</v>
      </c>
    </row>
    <row r="154" spans="1:11" ht="74.25" x14ac:dyDescent="0.25">
      <c r="A154" s="63" t="s">
        <v>121</v>
      </c>
      <c r="B154" s="64" t="s">
        <v>439</v>
      </c>
      <c r="C154" s="67" t="s">
        <v>138</v>
      </c>
      <c r="D154" s="66" t="s">
        <v>431</v>
      </c>
      <c r="E154" s="67" t="s">
        <v>442</v>
      </c>
      <c r="F154" s="68">
        <v>1</v>
      </c>
      <c r="G154" s="67" t="s">
        <v>451</v>
      </c>
      <c r="H154" s="68">
        <v>4003</v>
      </c>
      <c r="I154" s="69">
        <v>4292000</v>
      </c>
      <c r="J154" s="70" t="s">
        <v>137</v>
      </c>
      <c r="K154" s="71" t="s">
        <v>427</v>
      </c>
    </row>
    <row r="155" spans="1:11" ht="49.5" x14ac:dyDescent="0.25">
      <c r="A155" s="89" t="s">
        <v>121</v>
      </c>
      <c r="B155" s="90" t="s">
        <v>430</v>
      </c>
      <c r="C155" s="105" t="s">
        <v>136</v>
      </c>
      <c r="D155" s="91" t="s">
        <v>432</v>
      </c>
      <c r="E155" s="92" t="s">
        <v>442</v>
      </c>
      <c r="F155" s="93">
        <v>1</v>
      </c>
      <c r="G155" s="92" t="s">
        <v>451</v>
      </c>
      <c r="H155" s="93">
        <v>2018</v>
      </c>
      <c r="I155" s="94">
        <v>58000</v>
      </c>
      <c r="J155" s="87" t="s">
        <v>135</v>
      </c>
      <c r="K155" s="95" t="s">
        <v>427</v>
      </c>
    </row>
    <row r="156" spans="1:11" ht="49.5" x14ac:dyDescent="0.25">
      <c r="A156" s="63" t="s">
        <v>121</v>
      </c>
      <c r="B156" s="64" t="s">
        <v>440</v>
      </c>
      <c r="C156" s="67" t="s">
        <v>136</v>
      </c>
      <c r="D156" s="66" t="s">
        <v>432</v>
      </c>
      <c r="E156" s="67" t="s">
        <v>442</v>
      </c>
      <c r="F156" s="68">
        <v>1</v>
      </c>
      <c r="G156" s="67" t="s">
        <v>451</v>
      </c>
      <c r="H156" s="68">
        <v>4004</v>
      </c>
      <c r="I156" s="69">
        <v>406000</v>
      </c>
      <c r="J156" s="70" t="s">
        <v>135</v>
      </c>
      <c r="K156" s="71" t="s">
        <v>427</v>
      </c>
    </row>
    <row r="157" spans="1:11" ht="49.5" x14ac:dyDescent="0.25">
      <c r="A157" s="89" t="s">
        <v>121</v>
      </c>
      <c r="B157" s="90" t="s">
        <v>439</v>
      </c>
      <c r="C157" s="105" t="s">
        <v>136</v>
      </c>
      <c r="D157" s="91" t="s">
        <v>432</v>
      </c>
      <c r="E157" s="92" t="s">
        <v>442</v>
      </c>
      <c r="F157" s="93">
        <v>1</v>
      </c>
      <c r="G157" s="92" t="s">
        <v>451</v>
      </c>
      <c r="H157" s="93">
        <v>4003</v>
      </c>
      <c r="I157" s="94">
        <v>116000</v>
      </c>
      <c r="J157" s="87" t="s">
        <v>135</v>
      </c>
      <c r="K157" s="95" t="s">
        <v>427</v>
      </c>
    </row>
    <row r="158" spans="1:11" ht="57.75" x14ac:dyDescent="0.25">
      <c r="A158" s="63" t="s">
        <v>121</v>
      </c>
      <c r="B158" s="64" t="s">
        <v>430</v>
      </c>
      <c r="C158" s="67" t="s">
        <v>134</v>
      </c>
      <c r="D158" s="66" t="s">
        <v>433</v>
      </c>
      <c r="E158" s="67" t="s">
        <v>442</v>
      </c>
      <c r="F158" s="68">
        <v>1</v>
      </c>
      <c r="G158" s="67" t="s">
        <v>451</v>
      </c>
      <c r="H158" s="68">
        <v>2018</v>
      </c>
      <c r="I158" s="69">
        <v>771000</v>
      </c>
      <c r="J158" s="70" t="s">
        <v>133</v>
      </c>
      <c r="K158" s="71" t="s">
        <v>427</v>
      </c>
    </row>
    <row r="159" spans="1:11" ht="57.75" x14ac:dyDescent="0.25">
      <c r="A159" s="89" t="s">
        <v>121</v>
      </c>
      <c r="B159" s="90" t="s">
        <v>440</v>
      </c>
      <c r="C159" s="105" t="s">
        <v>134</v>
      </c>
      <c r="D159" s="91" t="s">
        <v>433</v>
      </c>
      <c r="E159" s="92" t="s">
        <v>442</v>
      </c>
      <c r="F159" s="93">
        <v>1</v>
      </c>
      <c r="G159" s="92" t="s">
        <v>451</v>
      </c>
      <c r="H159" s="93">
        <v>4004</v>
      </c>
      <c r="I159" s="94">
        <v>5400000</v>
      </c>
      <c r="J159" s="87" t="s">
        <v>133</v>
      </c>
      <c r="K159" s="95" t="s">
        <v>427</v>
      </c>
    </row>
    <row r="160" spans="1:11" ht="57.75" x14ac:dyDescent="0.25">
      <c r="A160" s="63" t="s">
        <v>121</v>
      </c>
      <c r="B160" s="64" t="s">
        <v>439</v>
      </c>
      <c r="C160" s="67" t="s">
        <v>134</v>
      </c>
      <c r="D160" s="66" t="s">
        <v>433</v>
      </c>
      <c r="E160" s="67" t="s">
        <v>442</v>
      </c>
      <c r="F160" s="68">
        <v>1</v>
      </c>
      <c r="G160" s="67" t="s">
        <v>451</v>
      </c>
      <c r="H160" s="68">
        <v>4003</v>
      </c>
      <c r="I160" s="69">
        <v>1543000</v>
      </c>
      <c r="J160" s="70" t="s">
        <v>133</v>
      </c>
      <c r="K160" s="71" t="s">
        <v>427</v>
      </c>
    </row>
    <row r="161" spans="1:11" ht="66" x14ac:dyDescent="0.25">
      <c r="A161" s="89" t="s">
        <v>121</v>
      </c>
      <c r="B161" s="90" t="s">
        <v>430</v>
      </c>
      <c r="C161" s="105" t="s">
        <v>132</v>
      </c>
      <c r="D161" s="91" t="s">
        <v>434</v>
      </c>
      <c r="E161" s="92" t="s">
        <v>442</v>
      </c>
      <c r="F161" s="93">
        <v>1</v>
      </c>
      <c r="G161" s="92" t="s">
        <v>451</v>
      </c>
      <c r="H161" s="93">
        <v>2000</v>
      </c>
      <c r="I161" s="94">
        <v>1411000</v>
      </c>
      <c r="J161" s="87" t="s">
        <v>127</v>
      </c>
      <c r="K161" s="95" t="s">
        <v>427</v>
      </c>
    </row>
    <row r="162" spans="1:11" ht="66" x14ac:dyDescent="0.25">
      <c r="A162" s="63" t="s">
        <v>121</v>
      </c>
      <c r="B162" s="64" t="s">
        <v>440</v>
      </c>
      <c r="C162" s="67" t="s">
        <v>132</v>
      </c>
      <c r="D162" s="66" t="s">
        <v>434</v>
      </c>
      <c r="E162" s="67" t="s">
        <v>442</v>
      </c>
      <c r="F162" s="68">
        <v>1</v>
      </c>
      <c r="G162" s="67" t="s">
        <v>451</v>
      </c>
      <c r="H162" s="68">
        <v>2030</v>
      </c>
      <c r="I162" s="69">
        <v>3660000</v>
      </c>
      <c r="J162" s="70" t="s">
        <v>127</v>
      </c>
      <c r="K162" s="71" t="s">
        <v>427</v>
      </c>
    </row>
    <row r="163" spans="1:11" ht="66" x14ac:dyDescent="0.25">
      <c r="A163" s="89" t="s">
        <v>121</v>
      </c>
      <c r="B163" s="90" t="s">
        <v>439</v>
      </c>
      <c r="C163" s="105" t="s">
        <v>132</v>
      </c>
      <c r="D163" s="91" t="s">
        <v>434</v>
      </c>
      <c r="E163" s="92" t="s">
        <v>442</v>
      </c>
      <c r="F163" s="93">
        <v>1</v>
      </c>
      <c r="G163" s="92" t="s">
        <v>451</v>
      </c>
      <c r="H163" s="93">
        <v>2031</v>
      </c>
      <c r="I163" s="94">
        <v>3396000</v>
      </c>
      <c r="J163" s="87" t="s">
        <v>127</v>
      </c>
      <c r="K163" s="95" t="s">
        <v>427</v>
      </c>
    </row>
    <row r="164" spans="1:11" ht="57.75" x14ac:dyDescent="0.25">
      <c r="A164" s="63" t="s">
        <v>121</v>
      </c>
      <c r="B164" s="64" t="s">
        <v>430</v>
      </c>
      <c r="C164" s="67" t="s">
        <v>131</v>
      </c>
      <c r="D164" s="66" t="s">
        <v>435</v>
      </c>
      <c r="E164" s="67" t="s">
        <v>442</v>
      </c>
      <c r="F164" s="68">
        <v>1</v>
      </c>
      <c r="G164" s="67" t="s">
        <v>451</v>
      </c>
      <c r="H164" s="68">
        <v>2000</v>
      </c>
      <c r="I164" s="69">
        <v>9000</v>
      </c>
      <c r="J164" s="70" t="s">
        <v>130</v>
      </c>
      <c r="K164" s="71" t="s">
        <v>428</v>
      </c>
    </row>
    <row r="165" spans="1:11" ht="57.75" x14ac:dyDescent="0.25">
      <c r="A165" s="89" t="s">
        <v>121</v>
      </c>
      <c r="B165" s="90" t="s">
        <v>440</v>
      </c>
      <c r="C165" s="105" t="s">
        <v>131</v>
      </c>
      <c r="D165" s="91" t="s">
        <v>435</v>
      </c>
      <c r="E165" s="92" t="s">
        <v>442</v>
      </c>
      <c r="F165" s="93">
        <v>1</v>
      </c>
      <c r="G165" s="92" t="s">
        <v>451</v>
      </c>
      <c r="H165" s="93">
        <v>2030</v>
      </c>
      <c r="I165" s="94">
        <v>61000</v>
      </c>
      <c r="J165" s="87" t="s">
        <v>130</v>
      </c>
      <c r="K165" s="95" t="s">
        <v>428</v>
      </c>
    </row>
    <row r="166" spans="1:11" ht="57.75" x14ac:dyDescent="0.25">
      <c r="A166" s="63" t="s">
        <v>121</v>
      </c>
      <c r="B166" s="64" t="s">
        <v>439</v>
      </c>
      <c r="C166" s="67" t="s">
        <v>131</v>
      </c>
      <c r="D166" s="66" t="s">
        <v>435</v>
      </c>
      <c r="E166" s="67" t="s">
        <v>442</v>
      </c>
      <c r="F166" s="68">
        <v>1</v>
      </c>
      <c r="G166" s="67" t="s">
        <v>451</v>
      </c>
      <c r="H166" s="68">
        <v>2031</v>
      </c>
      <c r="I166" s="69">
        <v>17000</v>
      </c>
      <c r="J166" s="70" t="s">
        <v>130</v>
      </c>
      <c r="K166" s="71" t="s">
        <v>428</v>
      </c>
    </row>
    <row r="167" spans="1:11" ht="24.75" x14ac:dyDescent="0.25">
      <c r="A167" s="89" t="s">
        <v>121</v>
      </c>
      <c r="B167" s="90" t="s">
        <v>439</v>
      </c>
      <c r="C167" s="105" t="s">
        <v>129</v>
      </c>
      <c r="D167" s="91" t="s">
        <v>128</v>
      </c>
      <c r="E167" s="92" t="s">
        <v>442</v>
      </c>
      <c r="F167" s="93">
        <v>1</v>
      </c>
      <c r="G167" s="92" t="s">
        <v>451</v>
      </c>
      <c r="H167" s="93">
        <v>2031</v>
      </c>
      <c r="I167" s="94">
        <v>333000</v>
      </c>
      <c r="J167" s="87" t="s">
        <v>127</v>
      </c>
      <c r="K167" s="95" t="s">
        <v>427</v>
      </c>
    </row>
    <row r="168" spans="1:11" ht="41.25" x14ac:dyDescent="0.25">
      <c r="A168" s="63" t="s">
        <v>121</v>
      </c>
      <c r="B168" s="64" t="s">
        <v>430</v>
      </c>
      <c r="C168" s="67" t="s">
        <v>126</v>
      </c>
      <c r="D168" s="66" t="s">
        <v>125</v>
      </c>
      <c r="E168" s="67" t="s">
        <v>442</v>
      </c>
      <c r="F168" s="68">
        <v>1</v>
      </c>
      <c r="G168" s="67" t="s">
        <v>451</v>
      </c>
      <c r="H168" s="68">
        <v>2000</v>
      </c>
      <c r="I168" s="69">
        <v>300000</v>
      </c>
      <c r="J168" s="70" t="s">
        <v>124</v>
      </c>
      <c r="K168" s="71" t="s">
        <v>427</v>
      </c>
    </row>
    <row r="169" spans="1:11" ht="16.5" x14ac:dyDescent="0.25">
      <c r="A169" s="89" t="s">
        <v>121</v>
      </c>
      <c r="B169" s="90" t="s">
        <v>440</v>
      </c>
      <c r="C169" s="105" t="s">
        <v>123</v>
      </c>
      <c r="D169" s="91" t="s">
        <v>122</v>
      </c>
      <c r="E169" s="92" t="s">
        <v>442</v>
      </c>
      <c r="F169" s="93">
        <v>1</v>
      </c>
      <c r="G169" s="92" t="s">
        <v>453</v>
      </c>
      <c r="H169" s="93">
        <v>5351</v>
      </c>
      <c r="I169" s="94">
        <v>1500000</v>
      </c>
      <c r="J169" s="87" t="s">
        <v>120</v>
      </c>
      <c r="K169" s="95" t="s">
        <v>427</v>
      </c>
    </row>
    <row r="170" spans="1:11" ht="41.25" x14ac:dyDescent="0.25">
      <c r="A170" s="63" t="s">
        <v>121</v>
      </c>
      <c r="B170" s="64" t="s">
        <v>430</v>
      </c>
      <c r="C170" s="67" t="s">
        <v>342</v>
      </c>
      <c r="D170" s="66" t="s">
        <v>436</v>
      </c>
      <c r="E170" s="67" t="s">
        <v>442</v>
      </c>
      <c r="F170" s="68">
        <v>1</v>
      </c>
      <c r="G170" s="67" t="s">
        <v>451</v>
      </c>
      <c r="H170" s="68">
        <v>2000</v>
      </c>
      <c r="I170" s="69">
        <v>120000</v>
      </c>
      <c r="J170" s="70" t="s">
        <v>343</v>
      </c>
      <c r="K170" s="71" t="s">
        <v>427</v>
      </c>
    </row>
    <row r="171" spans="1:11" ht="41.25" x14ac:dyDescent="0.25">
      <c r="A171" s="89" t="s">
        <v>121</v>
      </c>
      <c r="B171" s="90" t="s">
        <v>440</v>
      </c>
      <c r="C171" s="105" t="s">
        <v>342</v>
      </c>
      <c r="D171" s="91" t="s">
        <v>436</v>
      </c>
      <c r="E171" s="92" t="s">
        <v>442</v>
      </c>
      <c r="F171" s="93">
        <v>1</v>
      </c>
      <c r="G171" s="92" t="s">
        <v>457</v>
      </c>
      <c r="H171" s="93">
        <v>5046</v>
      </c>
      <c r="I171" s="94">
        <v>840000</v>
      </c>
      <c r="J171" s="87" t="s">
        <v>343</v>
      </c>
      <c r="K171" s="95" t="s">
        <v>427</v>
      </c>
    </row>
    <row r="172" spans="1:11" ht="41.25" x14ac:dyDescent="0.25">
      <c r="A172" s="63" t="s">
        <v>121</v>
      </c>
      <c r="B172" s="64" t="s">
        <v>439</v>
      </c>
      <c r="C172" s="67" t="s">
        <v>342</v>
      </c>
      <c r="D172" s="66" t="s">
        <v>436</v>
      </c>
      <c r="E172" s="67" t="s">
        <v>442</v>
      </c>
      <c r="F172" s="68">
        <v>1</v>
      </c>
      <c r="G172" s="67" t="s">
        <v>451</v>
      </c>
      <c r="H172" s="68">
        <v>2031</v>
      </c>
      <c r="I172" s="69">
        <v>240000</v>
      </c>
      <c r="J172" s="70" t="s">
        <v>343</v>
      </c>
      <c r="K172" s="71" t="s">
        <v>427</v>
      </c>
    </row>
    <row r="173" spans="1:11" ht="140.25" x14ac:dyDescent="0.25">
      <c r="A173" s="89" t="s">
        <v>139</v>
      </c>
      <c r="B173" s="90" t="s">
        <v>430</v>
      </c>
      <c r="C173" s="105" t="s">
        <v>148</v>
      </c>
      <c r="D173" s="91" t="s">
        <v>191</v>
      </c>
      <c r="E173" s="92" t="s">
        <v>442</v>
      </c>
      <c r="F173" s="93">
        <v>1</v>
      </c>
      <c r="G173" s="92" t="s">
        <v>451</v>
      </c>
      <c r="H173" s="93">
        <v>2000</v>
      </c>
      <c r="I173" s="94">
        <v>30000</v>
      </c>
      <c r="J173" s="87" t="s">
        <v>251</v>
      </c>
      <c r="K173" s="95" t="s">
        <v>427</v>
      </c>
    </row>
    <row r="174" spans="1:11" ht="49.5" x14ac:dyDescent="0.25">
      <c r="A174" s="63" t="s">
        <v>139</v>
      </c>
      <c r="B174" s="64" t="s">
        <v>430</v>
      </c>
      <c r="C174" s="67" t="s">
        <v>147</v>
      </c>
      <c r="D174" s="66" t="s">
        <v>192</v>
      </c>
      <c r="E174" s="67" t="s">
        <v>442</v>
      </c>
      <c r="F174" s="68">
        <v>1</v>
      </c>
      <c r="G174" s="67" t="s">
        <v>451</v>
      </c>
      <c r="H174" s="68">
        <v>2000</v>
      </c>
      <c r="I174" s="69">
        <v>5300</v>
      </c>
      <c r="J174" s="70" t="s">
        <v>252</v>
      </c>
      <c r="K174" s="71" t="s">
        <v>428</v>
      </c>
    </row>
    <row r="175" spans="1:11" ht="90.75" x14ac:dyDescent="0.25">
      <c r="A175" s="89" t="s">
        <v>139</v>
      </c>
      <c r="B175" s="90" t="s">
        <v>430</v>
      </c>
      <c r="C175" s="105" t="s">
        <v>146</v>
      </c>
      <c r="D175" s="91" t="s">
        <v>193</v>
      </c>
      <c r="E175" s="92" t="s">
        <v>442</v>
      </c>
      <c r="F175" s="93">
        <v>1</v>
      </c>
      <c r="G175" s="92" t="s">
        <v>458</v>
      </c>
      <c r="H175" s="93">
        <v>2050</v>
      </c>
      <c r="I175" s="94">
        <v>1000000</v>
      </c>
      <c r="J175" s="87" t="s">
        <v>253</v>
      </c>
      <c r="K175" s="95" t="s">
        <v>427</v>
      </c>
    </row>
    <row r="176" spans="1:11" ht="74.25" x14ac:dyDescent="0.25">
      <c r="A176" s="63" t="s">
        <v>139</v>
      </c>
      <c r="B176" s="64" t="s">
        <v>430</v>
      </c>
      <c r="C176" s="67" t="s">
        <v>145</v>
      </c>
      <c r="D176" s="66" t="s">
        <v>194</v>
      </c>
      <c r="E176" s="67" t="s">
        <v>442</v>
      </c>
      <c r="F176" s="68">
        <v>1</v>
      </c>
      <c r="G176" s="67" t="s">
        <v>458</v>
      </c>
      <c r="H176" s="68">
        <v>5056</v>
      </c>
      <c r="I176" s="69">
        <v>1150000</v>
      </c>
      <c r="J176" s="70" t="s">
        <v>254</v>
      </c>
      <c r="K176" s="71" t="s">
        <v>427</v>
      </c>
    </row>
    <row r="177" spans="1:11" ht="74.25" x14ac:dyDescent="0.25">
      <c r="A177" s="89" t="s">
        <v>139</v>
      </c>
      <c r="B177" s="90" t="s">
        <v>430</v>
      </c>
      <c r="C177" s="105" t="s">
        <v>144</v>
      </c>
      <c r="D177" s="91" t="s">
        <v>195</v>
      </c>
      <c r="E177" s="92" t="s">
        <v>442</v>
      </c>
      <c r="F177" s="93">
        <v>1</v>
      </c>
      <c r="G177" s="92" t="s">
        <v>451</v>
      </c>
      <c r="H177" s="93">
        <v>2000</v>
      </c>
      <c r="I177" s="94">
        <v>8400</v>
      </c>
      <c r="J177" s="87" t="s">
        <v>255</v>
      </c>
      <c r="K177" s="95" t="s">
        <v>427</v>
      </c>
    </row>
    <row r="178" spans="1:11" ht="132" x14ac:dyDescent="0.25">
      <c r="A178" s="63" t="s">
        <v>139</v>
      </c>
      <c r="B178" s="64" t="s">
        <v>430</v>
      </c>
      <c r="C178" s="67" t="s">
        <v>143</v>
      </c>
      <c r="D178" s="66" t="s">
        <v>196</v>
      </c>
      <c r="E178" s="67" t="s">
        <v>442</v>
      </c>
      <c r="F178" s="68">
        <v>1</v>
      </c>
      <c r="G178" s="67" t="s">
        <v>451</v>
      </c>
      <c r="H178" s="68">
        <v>2000</v>
      </c>
      <c r="I178" s="69">
        <v>105000</v>
      </c>
      <c r="J178" s="70" t="s">
        <v>256</v>
      </c>
      <c r="K178" s="71" t="s">
        <v>428</v>
      </c>
    </row>
    <row r="179" spans="1:11" ht="140.25" x14ac:dyDescent="0.25">
      <c r="A179" s="89" t="s">
        <v>139</v>
      </c>
      <c r="B179" s="90" t="s">
        <v>430</v>
      </c>
      <c r="C179" s="105" t="s">
        <v>142</v>
      </c>
      <c r="D179" s="91" t="s">
        <v>197</v>
      </c>
      <c r="E179" s="92" t="s">
        <v>442</v>
      </c>
      <c r="F179" s="93">
        <v>1</v>
      </c>
      <c r="G179" s="92" t="s">
        <v>458</v>
      </c>
      <c r="H179" s="93">
        <v>5062</v>
      </c>
      <c r="I179" s="94">
        <v>357000</v>
      </c>
      <c r="J179" s="87" t="s">
        <v>257</v>
      </c>
      <c r="K179" s="95" t="s">
        <v>428</v>
      </c>
    </row>
    <row r="180" spans="1:11" ht="24.75" x14ac:dyDescent="0.25">
      <c r="A180" s="63" t="s">
        <v>139</v>
      </c>
      <c r="B180" s="64" t="s">
        <v>430</v>
      </c>
      <c r="C180" s="67" t="s">
        <v>348</v>
      </c>
      <c r="D180" s="66" t="s">
        <v>349</v>
      </c>
      <c r="E180" s="67" t="s">
        <v>442</v>
      </c>
      <c r="F180" s="68">
        <v>1</v>
      </c>
      <c r="G180" s="67" t="s">
        <v>458</v>
      </c>
      <c r="H180" s="68">
        <v>2050</v>
      </c>
      <c r="I180" s="69">
        <v>14300</v>
      </c>
      <c r="J180" s="70" t="s">
        <v>350</v>
      </c>
      <c r="K180" s="71" t="s">
        <v>428</v>
      </c>
    </row>
    <row r="181" spans="1:11" ht="41.25" x14ac:dyDescent="0.25">
      <c r="A181" s="89" t="s">
        <v>139</v>
      </c>
      <c r="B181" s="90" t="s">
        <v>430</v>
      </c>
      <c r="C181" s="105" t="s">
        <v>141</v>
      </c>
      <c r="D181" s="91" t="s">
        <v>437</v>
      </c>
      <c r="E181" s="92" t="s">
        <v>442</v>
      </c>
      <c r="F181" s="93">
        <v>1</v>
      </c>
      <c r="G181" s="92" t="s">
        <v>451</v>
      </c>
      <c r="H181" s="93">
        <v>2000</v>
      </c>
      <c r="I181" s="94">
        <v>500000</v>
      </c>
      <c r="J181" s="87" t="s">
        <v>258</v>
      </c>
      <c r="K181" s="95" t="s">
        <v>427</v>
      </c>
    </row>
    <row r="182" spans="1:11" ht="41.25" x14ac:dyDescent="0.25">
      <c r="A182" s="63" t="s">
        <v>139</v>
      </c>
      <c r="B182" s="64" t="s">
        <v>440</v>
      </c>
      <c r="C182" s="67" t="s">
        <v>141</v>
      </c>
      <c r="D182" s="66" t="s">
        <v>437</v>
      </c>
      <c r="E182" s="67" t="s">
        <v>442</v>
      </c>
      <c r="F182" s="68">
        <v>1</v>
      </c>
      <c r="G182" s="67" t="s">
        <v>451</v>
      </c>
      <c r="H182" s="68">
        <v>2030</v>
      </c>
      <c r="I182" s="69">
        <v>300000</v>
      </c>
      <c r="J182" s="70" t="s">
        <v>258</v>
      </c>
      <c r="K182" s="71" t="s">
        <v>428</v>
      </c>
    </row>
    <row r="183" spans="1:11" ht="41.25" x14ac:dyDescent="0.25">
      <c r="A183" s="89" t="s">
        <v>139</v>
      </c>
      <c r="B183" s="90" t="s">
        <v>439</v>
      </c>
      <c r="C183" s="105" t="s">
        <v>141</v>
      </c>
      <c r="D183" s="91" t="s">
        <v>437</v>
      </c>
      <c r="E183" s="92" t="s">
        <v>442</v>
      </c>
      <c r="F183" s="93">
        <v>1</v>
      </c>
      <c r="G183" s="92" t="s">
        <v>451</v>
      </c>
      <c r="H183" s="93">
        <v>2031</v>
      </c>
      <c r="I183" s="94">
        <v>200000</v>
      </c>
      <c r="J183" s="87" t="s">
        <v>258</v>
      </c>
      <c r="K183" s="95" t="s">
        <v>428</v>
      </c>
    </row>
    <row r="184" spans="1:11" ht="41.25" x14ac:dyDescent="0.25">
      <c r="A184" s="63" t="s">
        <v>139</v>
      </c>
      <c r="B184" s="64" t="s">
        <v>430</v>
      </c>
      <c r="C184" s="67" t="s">
        <v>140</v>
      </c>
      <c r="D184" s="66" t="s">
        <v>438</v>
      </c>
      <c r="E184" s="67" t="s">
        <v>442</v>
      </c>
      <c r="F184" s="68">
        <v>1</v>
      </c>
      <c r="G184" s="67" t="s">
        <v>451</v>
      </c>
      <c r="H184" s="68">
        <v>2000</v>
      </c>
      <c r="I184" s="69">
        <v>400000</v>
      </c>
      <c r="J184" s="70" t="s">
        <v>259</v>
      </c>
      <c r="K184" s="71" t="s">
        <v>427</v>
      </c>
    </row>
    <row r="185" spans="1:11" ht="41.25" x14ac:dyDescent="0.25">
      <c r="A185" s="89" t="s">
        <v>139</v>
      </c>
      <c r="B185" s="90" t="s">
        <v>440</v>
      </c>
      <c r="C185" s="105" t="s">
        <v>140</v>
      </c>
      <c r="D185" s="91" t="s">
        <v>438</v>
      </c>
      <c r="E185" s="92" t="s">
        <v>442</v>
      </c>
      <c r="F185" s="93">
        <v>1</v>
      </c>
      <c r="G185" s="92" t="s">
        <v>451</v>
      </c>
      <c r="H185" s="93">
        <v>2030</v>
      </c>
      <c r="I185" s="94">
        <v>250000</v>
      </c>
      <c r="J185" s="87" t="s">
        <v>259</v>
      </c>
      <c r="K185" s="95" t="s">
        <v>428</v>
      </c>
    </row>
    <row r="186" spans="1:11" ht="41.25" x14ac:dyDescent="0.25">
      <c r="A186" s="63" t="s">
        <v>139</v>
      </c>
      <c r="B186" s="64" t="s">
        <v>439</v>
      </c>
      <c r="C186" s="67" t="s">
        <v>140</v>
      </c>
      <c r="D186" s="66" t="s">
        <v>438</v>
      </c>
      <c r="E186" s="67" t="s">
        <v>442</v>
      </c>
      <c r="F186" s="68">
        <v>1</v>
      </c>
      <c r="G186" s="67" t="s">
        <v>451</v>
      </c>
      <c r="H186" s="68">
        <v>2031</v>
      </c>
      <c r="I186" s="69">
        <v>150000</v>
      </c>
      <c r="J186" s="70" t="s">
        <v>259</v>
      </c>
      <c r="K186" s="71" t="s">
        <v>428</v>
      </c>
    </row>
    <row r="187" spans="1:11" ht="41.25" x14ac:dyDescent="0.25">
      <c r="A187" s="89" t="s">
        <v>139</v>
      </c>
      <c r="B187" s="90" t="s">
        <v>430</v>
      </c>
      <c r="C187" s="105" t="s">
        <v>179</v>
      </c>
      <c r="D187" s="91" t="s">
        <v>198</v>
      </c>
      <c r="E187" s="92" t="s">
        <v>442</v>
      </c>
      <c r="F187" s="93">
        <v>1</v>
      </c>
      <c r="G187" s="92" t="s">
        <v>452</v>
      </c>
      <c r="H187" s="93">
        <v>5064</v>
      </c>
      <c r="I187" s="94">
        <v>235000</v>
      </c>
      <c r="J187" s="87" t="s">
        <v>351</v>
      </c>
      <c r="K187" s="95" t="s">
        <v>427</v>
      </c>
    </row>
    <row r="188" spans="1:11" ht="41.25" x14ac:dyDescent="0.25">
      <c r="A188" s="63" t="s">
        <v>139</v>
      </c>
      <c r="B188" s="64" t="s">
        <v>430</v>
      </c>
      <c r="C188" s="67" t="s">
        <v>180</v>
      </c>
      <c r="D188" s="66" t="s">
        <v>198</v>
      </c>
      <c r="E188" s="67" t="s">
        <v>442</v>
      </c>
      <c r="F188" s="68">
        <v>1</v>
      </c>
      <c r="G188" s="67" t="s">
        <v>452</v>
      </c>
      <c r="H188" s="68">
        <v>5064</v>
      </c>
      <c r="I188" s="69">
        <v>295000</v>
      </c>
      <c r="J188" s="70" t="s">
        <v>351</v>
      </c>
      <c r="K188" s="71" t="s">
        <v>427</v>
      </c>
    </row>
    <row r="189" spans="1:11" ht="49.5" x14ac:dyDescent="0.25">
      <c r="A189" s="89" t="s">
        <v>149</v>
      </c>
      <c r="B189" s="90" t="s">
        <v>430</v>
      </c>
      <c r="C189" s="105" t="s">
        <v>181</v>
      </c>
      <c r="D189" s="91" t="s">
        <v>199</v>
      </c>
      <c r="E189" s="92" t="s">
        <v>447</v>
      </c>
      <c r="F189" s="93">
        <v>50</v>
      </c>
      <c r="G189" s="92" t="s">
        <v>454</v>
      </c>
      <c r="H189" s="93">
        <v>3538</v>
      </c>
      <c r="I189" s="94">
        <v>400000</v>
      </c>
      <c r="J189" s="87" t="s">
        <v>260</v>
      </c>
      <c r="K189" s="95" t="s">
        <v>428</v>
      </c>
    </row>
    <row r="190" spans="1:11" ht="49.5" x14ac:dyDescent="0.25">
      <c r="A190" s="63" t="s">
        <v>149</v>
      </c>
      <c r="B190" s="64" t="s">
        <v>440</v>
      </c>
      <c r="C190" s="67" t="s">
        <v>181</v>
      </c>
      <c r="D190" s="66" t="s">
        <v>199</v>
      </c>
      <c r="E190" s="67" t="s">
        <v>447</v>
      </c>
      <c r="F190" s="68">
        <v>110</v>
      </c>
      <c r="G190" s="67" t="s">
        <v>454</v>
      </c>
      <c r="H190" s="68">
        <v>5438</v>
      </c>
      <c r="I190" s="69">
        <v>1200000</v>
      </c>
      <c r="J190" s="70" t="s">
        <v>260</v>
      </c>
      <c r="K190" s="71" t="s">
        <v>428</v>
      </c>
    </row>
    <row r="191" spans="1:11" ht="49.5" x14ac:dyDescent="0.25">
      <c r="A191" s="89" t="s">
        <v>149</v>
      </c>
      <c r="B191" s="90" t="s">
        <v>439</v>
      </c>
      <c r="C191" s="105" t="s">
        <v>181</v>
      </c>
      <c r="D191" s="91" t="s">
        <v>199</v>
      </c>
      <c r="E191" s="92" t="s">
        <v>447</v>
      </c>
      <c r="F191" s="93">
        <v>25</v>
      </c>
      <c r="G191" s="92" t="s">
        <v>454</v>
      </c>
      <c r="H191" s="93">
        <v>5439</v>
      </c>
      <c r="I191" s="94">
        <v>400000</v>
      </c>
      <c r="J191" s="87" t="s">
        <v>260</v>
      </c>
      <c r="K191" s="95" t="s">
        <v>428</v>
      </c>
    </row>
    <row r="192" spans="1:11" ht="57.75" x14ac:dyDescent="0.25">
      <c r="A192" s="63" t="s">
        <v>151</v>
      </c>
      <c r="B192" s="64" t="s">
        <v>430</v>
      </c>
      <c r="C192" s="67" t="s">
        <v>171</v>
      </c>
      <c r="D192" s="66" t="s">
        <v>170</v>
      </c>
      <c r="E192" s="67" t="s">
        <v>442</v>
      </c>
      <c r="F192" s="68">
        <v>1</v>
      </c>
      <c r="G192" s="67" t="s">
        <v>451</v>
      </c>
      <c r="H192" s="68">
        <v>2000</v>
      </c>
      <c r="I192" s="69">
        <v>388107</v>
      </c>
      <c r="J192" s="70" t="s">
        <v>169</v>
      </c>
      <c r="K192" s="71" t="s">
        <v>427</v>
      </c>
    </row>
    <row r="193" spans="1:11" ht="49.5" x14ac:dyDescent="0.25">
      <c r="A193" s="89" t="s">
        <v>151</v>
      </c>
      <c r="B193" s="90" t="s">
        <v>430</v>
      </c>
      <c r="C193" s="105" t="s">
        <v>168</v>
      </c>
      <c r="D193" s="91" t="s">
        <v>167</v>
      </c>
      <c r="E193" s="92" t="s">
        <v>442</v>
      </c>
      <c r="F193" s="93">
        <v>1</v>
      </c>
      <c r="G193" s="92" t="s">
        <v>451</v>
      </c>
      <c r="H193" s="93">
        <v>2000</v>
      </c>
      <c r="I193" s="94">
        <v>418510</v>
      </c>
      <c r="J193" s="87" t="s">
        <v>166</v>
      </c>
      <c r="K193" s="95" t="s">
        <v>428</v>
      </c>
    </row>
    <row r="194" spans="1:11" ht="41.25" x14ac:dyDescent="0.25">
      <c r="A194" s="63" t="s">
        <v>151</v>
      </c>
      <c r="B194" s="64" t="s">
        <v>430</v>
      </c>
      <c r="C194" s="67" t="s">
        <v>165</v>
      </c>
      <c r="D194" s="66" t="s">
        <v>164</v>
      </c>
      <c r="E194" s="67" t="s">
        <v>442</v>
      </c>
      <c r="F194" s="68">
        <v>1</v>
      </c>
      <c r="G194" s="67" t="s">
        <v>451</v>
      </c>
      <c r="H194" s="68">
        <v>2000</v>
      </c>
      <c r="I194" s="69">
        <v>13000</v>
      </c>
      <c r="J194" s="70" t="s">
        <v>163</v>
      </c>
      <c r="K194" s="71" t="s">
        <v>427</v>
      </c>
    </row>
    <row r="195" spans="1:11" ht="66" x14ac:dyDescent="0.25">
      <c r="A195" s="89" t="s">
        <v>151</v>
      </c>
      <c r="B195" s="90" t="s">
        <v>430</v>
      </c>
      <c r="C195" s="105" t="s">
        <v>162</v>
      </c>
      <c r="D195" s="91" t="s">
        <v>161</v>
      </c>
      <c r="E195" s="92" t="s">
        <v>442</v>
      </c>
      <c r="F195" s="93">
        <v>1</v>
      </c>
      <c r="G195" s="92" t="s">
        <v>451</v>
      </c>
      <c r="H195" s="93">
        <v>2000</v>
      </c>
      <c r="I195" s="94">
        <v>2000</v>
      </c>
      <c r="J195" s="87" t="s">
        <v>160</v>
      </c>
      <c r="K195" s="95" t="s">
        <v>427</v>
      </c>
    </row>
    <row r="196" spans="1:11" ht="49.5" x14ac:dyDescent="0.25">
      <c r="A196" s="63" t="s">
        <v>151</v>
      </c>
      <c r="B196" s="64" t="s">
        <v>430</v>
      </c>
      <c r="C196" s="67" t="s">
        <v>159</v>
      </c>
      <c r="D196" s="66" t="s">
        <v>158</v>
      </c>
      <c r="E196" s="67" t="s">
        <v>447</v>
      </c>
      <c r="F196" s="68">
        <v>6</v>
      </c>
      <c r="G196" s="67" t="s">
        <v>451</v>
      </c>
      <c r="H196" s="68">
        <v>2000</v>
      </c>
      <c r="I196" s="69">
        <v>301592</v>
      </c>
      <c r="J196" s="70" t="s">
        <v>157</v>
      </c>
      <c r="K196" s="71" t="s">
        <v>427</v>
      </c>
    </row>
    <row r="197" spans="1:11" ht="66" x14ac:dyDescent="0.25">
      <c r="A197" s="89" t="s">
        <v>151</v>
      </c>
      <c r="B197" s="90" t="s">
        <v>430</v>
      </c>
      <c r="C197" s="105" t="s">
        <v>156</v>
      </c>
      <c r="D197" s="91" t="s">
        <v>155</v>
      </c>
      <c r="E197" s="92" t="s">
        <v>442</v>
      </c>
      <c r="F197" s="93">
        <v>1</v>
      </c>
      <c r="G197" s="92" t="s">
        <v>451</v>
      </c>
      <c r="H197" s="93">
        <v>2000</v>
      </c>
      <c r="I197" s="94">
        <v>379048</v>
      </c>
      <c r="J197" s="87" t="s">
        <v>154</v>
      </c>
      <c r="K197" s="95" t="s">
        <v>428</v>
      </c>
    </row>
    <row r="198" spans="1:11" ht="74.25" x14ac:dyDescent="0.25">
      <c r="A198" s="63" t="s">
        <v>151</v>
      </c>
      <c r="B198" s="64" t="s">
        <v>430</v>
      </c>
      <c r="C198" s="67" t="s">
        <v>339</v>
      </c>
      <c r="D198" s="66" t="s">
        <v>340</v>
      </c>
      <c r="E198" s="67" t="s">
        <v>442</v>
      </c>
      <c r="F198" s="68">
        <v>1</v>
      </c>
      <c r="G198" s="67" t="s">
        <v>451</v>
      </c>
      <c r="H198" s="68">
        <v>2000</v>
      </c>
      <c r="I198" s="69">
        <v>162500</v>
      </c>
      <c r="J198" s="70" t="s">
        <v>341</v>
      </c>
      <c r="K198" s="71" t="s">
        <v>428</v>
      </c>
    </row>
    <row r="199" spans="1:11" ht="41.25" x14ac:dyDescent="0.25">
      <c r="A199" s="89" t="s">
        <v>151</v>
      </c>
      <c r="B199" s="90" t="s">
        <v>440</v>
      </c>
      <c r="C199" s="105" t="s">
        <v>153</v>
      </c>
      <c r="D199" s="91" t="s">
        <v>152</v>
      </c>
      <c r="E199" s="92" t="s">
        <v>442</v>
      </c>
      <c r="F199" s="93">
        <v>1</v>
      </c>
      <c r="G199" s="92" t="s">
        <v>453</v>
      </c>
      <c r="H199" s="93">
        <v>5045</v>
      </c>
      <c r="I199" s="94">
        <v>524965</v>
      </c>
      <c r="J199" s="87" t="s">
        <v>150</v>
      </c>
      <c r="K199" s="95" t="s">
        <v>427</v>
      </c>
    </row>
    <row r="200" spans="1:11" ht="49.5" x14ac:dyDescent="0.25">
      <c r="A200" s="63" t="s">
        <v>263</v>
      </c>
      <c r="B200" s="64" t="s">
        <v>430</v>
      </c>
      <c r="C200" s="67" t="s">
        <v>262</v>
      </c>
      <c r="D200" s="66" t="s">
        <v>385</v>
      </c>
      <c r="E200" s="67" t="s">
        <v>443</v>
      </c>
      <c r="F200" s="68">
        <v>20000</v>
      </c>
      <c r="G200" s="67" t="s">
        <v>451</v>
      </c>
      <c r="H200" s="68">
        <v>2000</v>
      </c>
      <c r="I200" s="69">
        <v>84780</v>
      </c>
      <c r="J200" s="70" t="s">
        <v>321</v>
      </c>
      <c r="K200" s="71" t="s">
        <v>427</v>
      </c>
    </row>
    <row r="201" spans="1:11" ht="49.5" x14ac:dyDescent="0.25">
      <c r="A201" s="89" t="s">
        <v>263</v>
      </c>
      <c r="B201" s="90" t="s">
        <v>440</v>
      </c>
      <c r="C201" s="105" t="s">
        <v>262</v>
      </c>
      <c r="D201" s="91" t="s">
        <v>385</v>
      </c>
      <c r="E201" s="92" t="s">
        <v>443</v>
      </c>
      <c r="F201" s="93">
        <v>20000</v>
      </c>
      <c r="G201" s="92" t="s">
        <v>451</v>
      </c>
      <c r="H201" s="93">
        <v>2030</v>
      </c>
      <c r="I201" s="94">
        <v>169560</v>
      </c>
      <c r="J201" s="87" t="s">
        <v>321</v>
      </c>
      <c r="K201" s="95" t="s">
        <v>427</v>
      </c>
    </row>
    <row r="202" spans="1:11" ht="49.5" x14ac:dyDescent="0.25">
      <c r="A202" s="63" t="s">
        <v>263</v>
      </c>
      <c r="B202" s="64" t="s">
        <v>439</v>
      </c>
      <c r="C202" s="67" t="s">
        <v>262</v>
      </c>
      <c r="D202" s="66" t="s">
        <v>385</v>
      </c>
      <c r="E202" s="67" t="s">
        <v>443</v>
      </c>
      <c r="F202" s="68">
        <v>20000</v>
      </c>
      <c r="G202" s="67" t="s">
        <v>451</v>
      </c>
      <c r="H202" s="68">
        <v>2031</v>
      </c>
      <c r="I202" s="69">
        <v>28260</v>
      </c>
      <c r="J202" s="70" t="s">
        <v>321</v>
      </c>
      <c r="K202" s="71" t="s">
        <v>427</v>
      </c>
    </row>
    <row r="203" spans="1:11" ht="57.75" x14ac:dyDescent="0.25">
      <c r="A203" s="89" t="s">
        <v>263</v>
      </c>
      <c r="B203" s="90" t="s">
        <v>430</v>
      </c>
      <c r="C203" s="105" t="s">
        <v>262</v>
      </c>
      <c r="D203" s="91" t="s">
        <v>386</v>
      </c>
      <c r="E203" s="92" t="s">
        <v>444</v>
      </c>
      <c r="F203" s="93">
        <v>20000</v>
      </c>
      <c r="G203" s="92" t="s">
        <v>451</v>
      </c>
      <c r="H203" s="93">
        <v>2000</v>
      </c>
      <c r="I203" s="94">
        <v>17898</v>
      </c>
      <c r="J203" s="87" t="s">
        <v>321</v>
      </c>
      <c r="K203" s="95" t="s">
        <v>428</v>
      </c>
    </row>
    <row r="204" spans="1:11" ht="57.75" x14ac:dyDescent="0.25">
      <c r="A204" s="63" t="s">
        <v>263</v>
      </c>
      <c r="B204" s="64" t="s">
        <v>440</v>
      </c>
      <c r="C204" s="67" t="s">
        <v>262</v>
      </c>
      <c r="D204" s="66" t="s">
        <v>386</v>
      </c>
      <c r="E204" s="67" t="s">
        <v>444</v>
      </c>
      <c r="F204" s="68">
        <v>20000</v>
      </c>
      <c r="G204" s="67" t="s">
        <v>451</v>
      </c>
      <c r="H204" s="68">
        <v>2030</v>
      </c>
      <c r="I204" s="69">
        <v>35796</v>
      </c>
      <c r="J204" s="70" t="s">
        <v>321</v>
      </c>
      <c r="K204" s="71" t="s">
        <v>428</v>
      </c>
    </row>
    <row r="205" spans="1:11" ht="57.75" x14ac:dyDescent="0.25">
      <c r="A205" s="89" t="s">
        <v>263</v>
      </c>
      <c r="B205" s="90" t="s">
        <v>439</v>
      </c>
      <c r="C205" s="105" t="s">
        <v>262</v>
      </c>
      <c r="D205" s="91" t="s">
        <v>386</v>
      </c>
      <c r="E205" s="92" t="s">
        <v>444</v>
      </c>
      <c r="F205" s="93">
        <v>20000</v>
      </c>
      <c r="G205" s="92" t="s">
        <v>451</v>
      </c>
      <c r="H205" s="93">
        <v>2031</v>
      </c>
      <c r="I205" s="94">
        <v>5966</v>
      </c>
      <c r="J205" s="87" t="s">
        <v>321</v>
      </c>
      <c r="K205" s="95" t="s">
        <v>428</v>
      </c>
    </row>
    <row r="206" spans="1:11" ht="57.75" x14ac:dyDescent="0.25">
      <c r="A206" s="63" t="s">
        <v>263</v>
      </c>
      <c r="B206" s="64" t="s">
        <v>430</v>
      </c>
      <c r="C206" s="67" t="s">
        <v>262</v>
      </c>
      <c r="D206" s="66" t="s">
        <v>387</v>
      </c>
      <c r="E206" s="67" t="s">
        <v>445</v>
      </c>
      <c r="F206" s="68">
        <v>50000</v>
      </c>
      <c r="G206" s="67" t="s">
        <v>451</v>
      </c>
      <c r="H206" s="68">
        <v>2000</v>
      </c>
      <c r="I206" s="69">
        <v>40572</v>
      </c>
      <c r="J206" s="70" t="s">
        <v>321</v>
      </c>
      <c r="K206" s="71" t="s">
        <v>428</v>
      </c>
    </row>
    <row r="207" spans="1:11" ht="57.75" x14ac:dyDescent="0.25">
      <c r="A207" s="89" t="s">
        <v>263</v>
      </c>
      <c r="B207" s="90" t="s">
        <v>440</v>
      </c>
      <c r="C207" s="105" t="s">
        <v>262</v>
      </c>
      <c r="D207" s="91" t="s">
        <v>387</v>
      </c>
      <c r="E207" s="92" t="s">
        <v>445</v>
      </c>
      <c r="F207" s="93">
        <v>50000</v>
      </c>
      <c r="G207" s="92" t="s">
        <v>451</v>
      </c>
      <c r="H207" s="93">
        <v>2030</v>
      </c>
      <c r="I207" s="94">
        <v>80550</v>
      </c>
      <c r="J207" s="87" t="s">
        <v>321</v>
      </c>
      <c r="K207" s="95" t="s">
        <v>428</v>
      </c>
    </row>
    <row r="208" spans="1:11" ht="57.75" x14ac:dyDescent="0.25">
      <c r="A208" s="63" t="s">
        <v>263</v>
      </c>
      <c r="B208" s="64" t="s">
        <v>439</v>
      </c>
      <c r="C208" s="67" t="s">
        <v>262</v>
      </c>
      <c r="D208" s="66" t="s">
        <v>387</v>
      </c>
      <c r="E208" s="67" t="s">
        <v>445</v>
      </c>
      <c r="F208" s="68">
        <v>50000</v>
      </c>
      <c r="G208" s="67" t="s">
        <v>451</v>
      </c>
      <c r="H208" s="68">
        <v>2031</v>
      </c>
      <c r="I208" s="69">
        <v>13128</v>
      </c>
      <c r="J208" s="70" t="s">
        <v>321</v>
      </c>
      <c r="K208" s="71" t="s">
        <v>428</v>
      </c>
    </row>
    <row r="209" spans="1:11" ht="57.75" x14ac:dyDescent="0.25">
      <c r="A209" s="89" t="s">
        <v>263</v>
      </c>
      <c r="B209" s="90" t="s">
        <v>430</v>
      </c>
      <c r="C209" s="105" t="s">
        <v>262</v>
      </c>
      <c r="D209" s="91" t="s">
        <v>388</v>
      </c>
      <c r="E209" s="92" t="s">
        <v>444</v>
      </c>
      <c r="F209" s="93">
        <v>300</v>
      </c>
      <c r="G209" s="92" t="s">
        <v>451</v>
      </c>
      <c r="H209" s="93">
        <v>2000</v>
      </c>
      <c r="I209" s="94">
        <v>2270.6999999999998</v>
      </c>
      <c r="J209" s="87" t="s">
        <v>321</v>
      </c>
      <c r="K209" s="95" t="s">
        <v>429</v>
      </c>
    </row>
    <row r="210" spans="1:11" ht="57.75" x14ac:dyDescent="0.25">
      <c r="A210" s="63" t="s">
        <v>263</v>
      </c>
      <c r="B210" s="64" t="s">
        <v>440</v>
      </c>
      <c r="C210" s="67" t="s">
        <v>262</v>
      </c>
      <c r="D210" s="66" t="s">
        <v>388</v>
      </c>
      <c r="E210" s="67" t="s">
        <v>444</v>
      </c>
      <c r="F210" s="68">
        <v>300</v>
      </c>
      <c r="G210" s="67" t="s">
        <v>451</v>
      </c>
      <c r="H210" s="68">
        <v>2030</v>
      </c>
      <c r="I210" s="69">
        <v>4541.3999999999996</v>
      </c>
      <c r="J210" s="70" t="s">
        <v>321</v>
      </c>
      <c r="K210" s="71" t="s">
        <v>429</v>
      </c>
    </row>
    <row r="211" spans="1:11" ht="57.75" x14ac:dyDescent="0.25">
      <c r="A211" s="89" t="s">
        <v>263</v>
      </c>
      <c r="B211" s="90" t="s">
        <v>439</v>
      </c>
      <c r="C211" s="105" t="s">
        <v>262</v>
      </c>
      <c r="D211" s="91" t="s">
        <v>388</v>
      </c>
      <c r="E211" s="92" t="s">
        <v>444</v>
      </c>
      <c r="F211" s="93">
        <v>300</v>
      </c>
      <c r="G211" s="92" t="s">
        <v>451</v>
      </c>
      <c r="H211" s="93">
        <v>2031</v>
      </c>
      <c r="I211" s="94">
        <v>756.9</v>
      </c>
      <c r="J211" s="87" t="s">
        <v>321</v>
      </c>
      <c r="K211" s="95" t="s">
        <v>429</v>
      </c>
    </row>
    <row r="212" spans="1:11" ht="66" x14ac:dyDescent="0.25">
      <c r="A212" s="63" t="s">
        <v>263</v>
      </c>
      <c r="B212" s="64" t="s">
        <v>430</v>
      </c>
      <c r="C212" s="67" t="s">
        <v>262</v>
      </c>
      <c r="D212" s="66" t="s">
        <v>389</v>
      </c>
      <c r="E212" s="67" t="s">
        <v>444</v>
      </c>
      <c r="F212" s="68">
        <v>1250</v>
      </c>
      <c r="G212" s="67" t="s">
        <v>451</v>
      </c>
      <c r="H212" s="68">
        <v>2000</v>
      </c>
      <c r="I212" s="69">
        <v>2018</v>
      </c>
      <c r="J212" s="70" t="s">
        <v>321</v>
      </c>
      <c r="K212" s="71" t="s">
        <v>429</v>
      </c>
    </row>
    <row r="213" spans="1:11" ht="66" x14ac:dyDescent="0.25">
      <c r="A213" s="89" t="s">
        <v>263</v>
      </c>
      <c r="B213" s="90" t="s">
        <v>440</v>
      </c>
      <c r="C213" s="105" t="s">
        <v>262</v>
      </c>
      <c r="D213" s="91" t="s">
        <v>389</v>
      </c>
      <c r="E213" s="92" t="s">
        <v>444</v>
      </c>
      <c r="F213" s="93">
        <v>1250</v>
      </c>
      <c r="G213" s="92" t="s">
        <v>451</v>
      </c>
      <c r="H213" s="93">
        <v>2030</v>
      </c>
      <c r="I213" s="94">
        <v>4036.5</v>
      </c>
      <c r="J213" s="87" t="s">
        <v>321</v>
      </c>
      <c r="K213" s="95" t="s">
        <v>429</v>
      </c>
    </row>
    <row r="214" spans="1:11" ht="66" x14ac:dyDescent="0.25">
      <c r="A214" s="63" t="s">
        <v>263</v>
      </c>
      <c r="B214" s="64" t="s">
        <v>439</v>
      </c>
      <c r="C214" s="67" t="s">
        <v>262</v>
      </c>
      <c r="D214" s="66" t="s">
        <v>389</v>
      </c>
      <c r="E214" s="67" t="s">
        <v>444</v>
      </c>
      <c r="F214" s="68">
        <v>1250</v>
      </c>
      <c r="G214" s="67" t="s">
        <v>451</v>
      </c>
      <c r="H214" s="68">
        <v>2031</v>
      </c>
      <c r="I214" s="69">
        <v>673</v>
      </c>
      <c r="J214" s="70" t="s">
        <v>321</v>
      </c>
      <c r="K214" s="71" t="s">
        <v>429</v>
      </c>
    </row>
    <row r="215" spans="1:11" ht="66" x14ac:dyDescent="0.25">
      <c r="A215" s="89" t="s">
        <v>263</v>
      </c>
      <c r="B215" s="90" t="s">
        <v>430</v>
      </c>
      <c r="C215" s="105" t="s">
        <v>262</v>
      </c>
      <c r="D215" s="91" t="s">
        <v>390</v>
      </c>
      <c r="E215" s="92" t="s">
        <v>447</v>
      </c>
      <c r="F215" s="93">
        <v>37523</v>
      </c>
      <c r="G215" s="92" t="s">
        <v>451</v>
      </c>
      <c r="H215" s="93">
        <v>2000</v>
      </c>
      <c r="I215" s="94">
        <v>49475</v>
      </c>
      <c r="J215" s="87" t="s">
        <v>321</v>
      </c>
      <c r="K215" s="95" t="s">
        <v>429</v>
      </c>
    </row>
    <row r="216" spans="1:11" ht="66" x14ac:dyDescent="0.25">
      <c r="A216" s="63" t="s">
        <v>263</v>
      </c>
      <c r="B216" s="64" t="s">
        <v>440</v>
      </c>
      <c r="C216" s="67" t="s">
        <v>262</v>
      </c>
      <c r="D216" s="66" t="s">
        <v>390</v>
      </c>
      <c r="E216" s="67" t="s">
        <v>447</v>
      </c>
      <c r="F216" s="68">
        <v>37523</v>
      </c>
      <c r="G216" s="67" t="s">
        <v>451</v>
      </c>
      <c r="H216" s="68">
        <v>2030</v>
      </c>
      <c r="I216" s="69">
        <v>98950</v>
      </c>
      <c r="J216" s="70" t="s">
        <v>321</v>
      </c>
      <c r="K216" s="71" t="s">
        <v>429</v>
      </c>
    </row>
    <row r="217" spans="1:11" ht="66" x14ac:dyDescent="0.25">
      <c r="A217" s="89" t="s">
        <v>263</v>
      </c>
      <c r="B217" s="90" t="s">
        <v>439</v>
      </c>
      <c r="C217" s="105" t="s">
        <v>262</v>
      </c>
      <c r="D217" s="91" t="s">
        <v>390</v>
      </c>
      <c r="E217" s="92" t="s">
        <v>447</v>
      </c>
      <c r="F217" s="93">
        <v>37523</v>
      </c>
      <c r="G217" s="92" t="s">
        <v>451</v>
      </c>
      <c r="H217" s="93">
        <v>2031</v>
      </c>
      <c r="I217" s="94">
        <v>16491.939999999999</v>
      </c>
      <c r="J217" s="87" t="s">
        <v>321</v>
      </c>
      <c r="K217" s="95" t="s">
        <v>429</v>
      </c>
    </row>
    <row r="218" spans="1:11" ht="41.25" x14ac:dyDescent="0.25">
      <c r="A218" s="63" t="s">
        <v>263</v>
      </c>
      <c r="B218" s="64" t="s">
        <v>430</v>
      </c>
      <c r="C218" s="67" t="s">
        <v>262</v>
      </c>
      <c r="D218" s="66" t="s">
        <v>446</v>
      </c>
      <c r="E218" s="67" t="s">
        <v>461</v>
      </c>
      <c r="F218" s="68">
        <v>1</v>
      </c>
      <c r="G218" s="67" t="s">
        <v>451</v>
      </c>
      <c r="H218" s="68">
        <v>2000</v>
      </c>
      <c r="I218" s="69">
        <v>346844.65</v>
      </c>
      <c r="J218" s="70" t="s">
        <v>321</v>
      </c>
      <c r="K218" s="71" t="s">
        <v>428</v>
      </c>
    </row>
    <row r="219" spans="1:11" ht="41.25" x14ac:dyDescent="0.25">
      <c r="A219" s="89" t="s">
        <v>263</v>
      </c>
      <c r="B219" s="90" t="s">
        <v>440</v>
      </c>
      <c r="C219" s="105" t="s">
        <v>262</v>
      </c>
      <c r="D219" s="91" t="s">
        <v>446</v>
      </c>
      <c r="E219" s="92" t="s">
        <v>461</v>
      </c>
      <c r="F219" s="93">
        <v>1</v>
      </c>
      <c r="G219" s="92" t="s">
        <v>451</v>
      </c>
      <c r="H219" s="93">
        <v>2030</v>
      </c>
      <c r="I219" s="94">
        <v>693689.3</v>
      </c>
      <c r="J219" s="87" t="s">
        <v>321</v>
      </c>
      <c r="K219" s="95" t="s">
        <v>428</v>
      </c>
    </row>
    <row r="220" spans="1:11" ht="41.25" x14ac:dyDescent="0.25">
      <c r="A220" s="63" t="s">
        <v>263</v>
      </c>
      <c r="B220" s="64" t="s">
        <v>439</v>
      </c>
      <c r="C220" s="67" t="s">
        <v>262</v>
      </c>
      <c r="D220" s="66" t="s">
        <v>446</v>
      </c>
      <c r="E220" s="67" t="s">
        <v>461</v>
      </c>
      <c r="F220" s="68">
        <v>1</v>
      </c>
      <c r="G220" s="67" t="s">
        <v>451</v>
      </c>
      <c r="H220" s="68">
        <v>2031</v>
      </c>
      <c r="I220" s="69">
        <v>115614.88</v>
      </c>
      <c r="J220" s="70" t="s">
        <v>321</v>
      </c>
      <c r="K220" s="71" t="s">
        <v>428</v>
      </c>
    </row>
    <row r="221" spans="1:11" ht="41.25" x14ac:dyDescent="0.25">
      <c r="A221" s="89" t="s">
        <v>263</v>
      </c>
      <c r="B221" s="90" t="s">
        <v>430</v>
      </c>
      <c r="C221" s="105" t="s">
        <v>262</v>
      </c>
      <c r="D221" s="91" t="s">
        <v>264</v>
      </c>
      <c r="E221" s="92" t="s">
        <v>444</v>
      </c>
      <c r="F221" s="93">
        <v>2200</v>
      </c>
      <c r="G221" s="92" t="s">
        <v>451</v>
      </c>
      <c r="H221" s="93">
        <v>2000</v>
      </c>
      <c r="I221" s="94">
        <v>6448</v>
      </c>
      <c r="J221" s="87" t="s">
        <v>321</v>
      </c>
      <c r="K221" s="95" t="s">
        <v>428</v>
      </c>
    </row>
    <row r="222" spans="1:11" ht="41.25" x14ac:dyDescent="0.25">
      <c r="A222" s="63" t="s">
        <v>263</v>
      </c>
      <c r="B222" s="64" t="s">
        <v>430</v>
      </c>
      <c r="C222" s="67" t="s">
        <v>262</v>
      </c>
      <c r="D222" s="66" t="s">
        <v>265</v>
      </c>
      <c r="E222" s="67" t="s">
        <v>447</v>
      </c>
      <c r="F222" s="68">
        <v>6500</v>
      </c>
      <c r="G222" s="67" t="s">
        <v>451</v>
      </c>
      <c r="H222" s="68">
        <v>2000</v>
      </c>
      <c r="I222" s="69">
        <v>41543</v>
      </c>
      <c r="J222" s="70" t="s">
        <v>322</v>
      </c>
      <c r="K222" s="71" t="s">
        <v>428</v>
      </c>
    </row>
    <row r="223" spans="1:11" ht="49.5" x14ac:dyDescent="0.25">
      <c r="A223" s="89" t="s">
        <v>263</v>
      </c>
      <c r="B223" s="90" t="s">
        <v>430</v>
      </c>
      <c r="C223" s="105" t="s">
        <v>262</v>
      </c>
      <c r="D223" s="91" t="s">
        <v>391</v>
      </c>
      <c r="E223" s="92" t="s">
        <v>447</v>
      </c>
      <c r="F223" s="93">
        <v>20000</v>
      </c>
      <c r="G223" s="92" t="s">
        <v>451</v>
      </c>
      <c r="H223" s="93">
        <v>2000</v>
      </c>
      <c r="I223" s="94">
        <v>3780</v>
      </c>
      <c r="J223" s="87" t="s">
        <v>321</v>
      </c>
      <c r="K223" s="95" t="s">
        <v>429</v>
      </c>
    </row>
    <row r="224" spans="1:11" ht="49.5" x14ac:dyDescent="0.25">
      <c r="A224" s="63" t="s">
        <v>263</v>
      </c>
      <c r="B224" s="64" t="s">
        <v>440</v>
      </c>
      <c r="C224" s="67" t="s">
        <v>262</v>
      </c>
      <c r="D224" s="66" t="s">
        <v>391</v>
      </c>
      <c r="E224" s="67" t="s">
        <v>447</v>
      </c>
      <c r="F224" s="68">
        <v>20000</v>
      </c>
      <c r="G224" s="67" t="s">
        <v>451</v>
      </c>
      <c r="H224" s="68">
        <v>2030</v>
      </c>
      <c r="I224" s="69">
        <v>7560</v>
      </c>
      <c r="J224" s="70" t="s">
        <v>321</v>
      </c>
      <c r="K224" s="71" t="s">
        <v>429</v>
      </c>
    </row>
    <row r="225" spans="1:11" ht="49.5" x14ac:dyDescent="0.25">
      <c r="A225" s="89" t="s">
        <v>263</v>
      </c>
      <c r="B225" s="90" t="s">
        <v>439</v>
      </c>
      <c r="C225" s="105" t="s">
        <v>262</v>
      </c>
      <c r="D225" s="91" t="s">
        <v>391</v>
      </c>
      <c r="E225" s="92" t="s">
        <v>447</v>
      </c>
      <c r="F225" s="93">
        <v>20000</v>
      </c>
      <c r="G225" s="92" t="s">
        <v>451</v>
      </c>
      <c r="H225" s="93">
        <v>2031</v>
      </c>
      <c r="I225" s="94">
        <v>1260</v>
      </c>
      <c r="J225" s="87" t="s">
        <v>321</v>
      </c>
      <c r="K225" s="95" t="s">
        <v>429</v>
      </c>
    </row>
    <row r="226" spans="1:11" ht="41.25" x14ac:dyDescent="0.25">
      <c r="A226" s="63" t="s">
        <v>263</v>
      </c>
      <c r="B226" s="64" t="s">
        <v>430</v>
      </c>
      <c r="C226" s="67" t="s">
        <v>262</v>
      </c>
      <c r="D226" s="66" t="s">
        <v>266</v>
      </c>
      <c r="E226" s="67" t="s">
        <v>447</v>
      </c>
      <c r="F226" s="68">
        <v>30000</v>
      </c>
      <c r="G226" s="67" t="s">
        <v>451</v>
      </c>
      <c r="H226" s="68">
        <v>2000</v>
      </c>
      <c r="I226" s="69">
        <v>4800</v>
      </c>
      <c r="J226" s="70" t="s">
        <v>323</v>
      </c>
      <c r="K226" s="71" t="s">
        <v>427</v>
      </c>
    </row>
    <row r="227" spans="1:11" ht="57.75" x14ac:dyDescent="0.25">
      <c r="A227" s="89" t="s">
        <v>263</v>
      </c>
      <c r="B227" s="90" t="s">
        <v>430</v>
      </c>
      <c r="C227" s="105" t="s">
        <v>262</v>
      </c>
      <c r="D227" s="91" t="s">
        <v>392</v>
      </c>
      <c r="E227" s="92" t="s">
        <v>447</v>
      </c>
      <c r="F227" s="93">
        <v>15000</v>
      </c>
      <c r="G227" s="92" t="s">
        <v>451</v>
      </c>
      <c r="H227" s="93">
        <v>2000</v>
      </c>
      <c r="I227" s="94">
        <v>2700</v>
      </c>
      <c r="J227" s="87" t="s">
        <v>321</v>
      </c>
      <c r="K227" s="95" t="s">
        <v>429</v>
      </c>
    </row>
    <row r="228" spans="1:11" ht="57.75" x14ac:dyDescent="0.25">
      <c r="A228" s="63" t="s">
        <v>263</v>
      </c>
      <c r="B228" s="64" t="s">
        <v>440</v>
      </c>
      <c r="C228" s="67" t="s">
        <v>262</v>
      </c>
      <c r="D228" s="66" t="s">
        <v>392</v>
      </c>
      <c r="E228" s="67" t="s">
        <v>447</v>
      </c>
      <c r="F228" s="68">
        <v>15000</v>
      </c>
      <c r="G228" s="67" t="s">
        <v>451</v>
      </c>
      <c r="H228" s="68">
        <v>2030</v>
      </c>
      <c r="I228" s="69">
        <v>5400</v>
      </c>
      <c r="J228" s="70" t="s">
        <v>321</v>
      </c>
      <c r="K228" s="71" t="s">
        <v>429</v>
      </c>
    </row>
    <row r="229" spans="1:11" ht="57.75" x14ac:dyDescent="0.25">
      <c r="A229" s="89" t="s">
        <v>263</v>
      </c>
      <c r="B229" s="90" t="s">
        <v>439</v>
      </c>
      <c r="C229" s="105" t="s">
        <v>262</v>
      </c>
      <c r="D229" s="91" t="s">
        <v>392</v>
      </c>
      <c r="E229" s="92" t="s">
        <v>447</v>
      </c>
      <c r="F229" s="93">
        <v>15000</v>
      </c>
      <c r="G229" s="92" t="s">
        <v>451</v>
      </c>
      <c r="H229" s="93">
        <v>2031</v>
      </c>
      <c r="I229" s="94">
        <v>900</v>
      </c>
      <c r="J229" s="87" t="s">
        <v>321</v>
      </c>
      <c r="K229" s="95" t="s">
        <v>429</v>
      </c>
    </row>
    <row r="230" spans="1:11" ht="57.75" x14ac:dyDescent="0.25">
      <c r="A230" s="63" t="s">
        <v>263</v>
      </c>
      <c r="B230" s="64" t="s">
        <v>430</v>
      </c>
      <c r="C230" s="67" t="s">
        <v>262</v>
      </c>
      <c r="D230" s="66" t="s">
        <v>393</v>
      </c>
      <c r="E230" s="67" t="s">
        <v>447</v>
      </c>
      <c r="F230" s="68">
        <v>450</v>
      </c>
      <c r="G230" s="67" t="s">
        <v>451</v>
      </c>
      <c r="H230" s="68">
        <v>2000</v>
      </c>
      <c r="I230" s="69">
        <v>3630</v>
      </c>
      <c r="J230" s="70" t="s">
        <v>321</v>
      </c>
      <c r="K230" s="71" t="s">
        <v>429</v>
      </c>
    </row>
    <row r="231" spans="1:11" ht="57.75" x14ac:dyDescent="0.25">
      <c r="A231" s="89" t="s">
        <v>263</v>
      </c>
      <c r="B231" s="90" t="s">
        <v>440</v>
      </c>
      <c r="C231" s="105" t="s">
        <v>262</v>
      </c>
      <c r="D231" s="91" t="s">
        <v>393</v>
      </c>
      <c r="E231" s="92" t="s">
        <v>447</v>
      </c>
      <c r="F231" s="93">
        <v>450</v>
      </c>
      <c r="G231" s="92" t="s">
        <v>451</v>
      </c>
      <c r="H231" s="93">
        <v>2030</v>
      </c>
      <c r="I231" s="94">
        <v>7260</v>
      </c>
      <c r="J231" s="87" t="s">
        <v>321</v>
      </c>
      <c r="K231" s="95" t="s">
        <v>429</v>
      </c>
    </row>
    <row r="232" spans="1:11" ht="57.75" x14ac:dyDescent="0.25">
      <c r="A232" s="63" t="s">
        <v>263</v>
      </c>
      <c r="B232" s="64" t="s">
        <v>439</v>
      </c>
      <c r="C232" s="67" t="s">
        <v>262</v>
      </c>
      <c r="D232" s="66" t="s">
        <v>393</v>
      </c>
      <c r="E232" s="67" t="s">
        <v>447</v>
      </c>
      <c r="F232" s="68">
        <v>450</v>
      </c>
      <c r="G232" s="67" t="s">
        <v>451</v>
      </c>
      <c r="H232" s="68">
        <v>2031</v>
      </c>
      <c r="I232" s="69">
        <v>1210</v>
      </c>
      <c r="J232" s="70" t="s">
        <v>321</v>
      </c>
      <c r="K232" s="71" t="s">
        <v>429</v>
      </c>
    </row>
    <row r="233" spans="1:11" ht="49.5" x14ac:dyDescent="0.25">
      <c r="A233" s="89" t="s">
        <v>263</v>
      </c>
      <c r="B233" s="90" t="s">
        <v>430</v>
      </c>
      <c r="C233" s="105" t="s">
        <v>262</v>
      </c>
      <c r="D233" s="91" t="s">
        <v>394</v>
      </c>
      <c r="E233" s="92" t="s">
        <v>447</v>
      </c>
      <c r="F233" s="93">
        <v>60</v>
      </c>
      <c r="G233" s="92" t="s">
        <v>451</v>
      </c>
      <c r="H233" s="93">
        <v>2000</v>
      </c>
      <c r="I233" s="94">
        <v>2752.8</v>
      </c>
      <c r="J233" s="87" t="s">
        <v>321</v>
      </c>
      <c r="K233" s="95" t="s">
        <v>428</v>
      </c>
    </row>
    <row r="234" spans="1:11" ht="49.5" x14ac:dyDescent="0.25">
      <c r="A234" s="63" t="s">
        <v>263</v>
      </c>
      <c r="B234" s="64" t="s">
        <v>440</v>
      </c>
      <c r="C234" s="67" t="s">
        <v>262</v>
      </c>
      <c r="D234" s="66" t="s">
        <v>394</v>
      </c>
      <c r="E234" s="67" t="s">
        <v>447</v>
      </c>
      <c r="F234" s="68">
        <v>60</v>
      </c>
      <c r="G234" s="67" t="s">
        <v>451</v>
      </c>
      <c r="H234" s="68">
        <v>2030</v>
      </c>
      <c r="I234" s="69">
        <v>4129.2</v>
      </c>
      <c r="J234" s="70" t="s">
        <v>321</v>
      </c>
      <c r="K234" s="71" t="s">
        <v>428</v>
      </c>
    </row>
    <row r="235" spans="1:11" ht="57.75" x14ac:dyDescent="0.25">
      <c r="A235" s="89" t="s">
        <v>263</v>
      </c>
      <c r="B235" s="90" t="s">
        <v>430</v>
      </c>
      <c r="C235" s="105" t="s">
        <v>267</v>
      </c>
      <c r="D235" s="91" t="s">
        <v>395</v>
      </c>
      <c r="E235" s="92" t="s">
        <v>447</v>
      </c>
      <c r="F235" s="93">
        <v>300</v>
      </c>
      <c r="G235" s="92" t="s">
        <v>451</v>
      </c>
      <c r="H235" s="93">
        <v>2000</v>
      </c>
      <c r="I235" s="94">
        <v>8283.2999999999993</v>
      </c>
      <c r="J235" s="87" t="s">
        <v>321</v>
      </c>
      <c r="K235" s="95" t="s">
        <v>428</v>
      </c>
    </row>
    <row r="236" spans="1:11" ht="57.75" x14ac:dyDescent="0.25">
      <c r="A236" s="63" t="s">
        <v>263</v>
      </c>
      <c r="B236" s="64" t="s">
        <v>440</v>
      </c>
      <c r="C236" s="67" t="s">
        <v>267</v>
      </c>
      <c r="D236" s="66" t="s">
        <v>395</v>
      </c>
      <c r="E236" s="67" t="s">
        <v>447</v>
      </c>
      <c r="F236" s="68">
        <v>300</v>
      </c>
      <c r="G236" s="67" t="s">
        <v>451</v>
      </c>
      <c r="H236" s="68">
        <v>2030</v>
      </c>
      <c r="I236" s="69">
        <v>16566.599999999999</v>
      </c>
      <c r="J236" s="70" t="s">
        <v>321</v>
      </c>
      <c r="K236" s="71" t="s">
        <v>428</v>
      </c>
    </row>
    <row r="237" spans="1:11" ht="57.75" x14ac:dyDescent="0.25">
      <c r="A237" s="89" t="s">
        <v>263</v>
      </c>
      <c r="B237" s="90" t="s">
        <v>439</v>
      </c>
      <c r="C237" s="105" t="s">
        <v>267</v>
      </c>
      <c r="D237" s="91" t="s">
        <v>395</v>
      </c>
      <c r="E237" s="92" t="s">
        <v>447</v>
      </c>
      <c r="F237" s="93">
        <v>300</v>
      </c>
      <c r="G237" s="92" t="s">
        <v>451</v>
      </c>
      <c r="H237" s="93">
        <v>2031</v>
      </c>
      <c r="I237" s="94">
        <v>2761.1</v>
      </c>
      <c r="J237" s="87" t="s">
        <v>321</v>
      </c>
      <c r="K237" s="95" t="s">
        <v>428</v>
      </c>
    </row>
    <row r="238" spans="1:11" ht="49.5" x14ac:dyDescent="0.25">
      <c r="A238" s="63" t="s">
        <v>263</v>
      </c>
      <c r="B238" s="64" t="s">
        <v>430</v>
      </c>
      <c r="C238" s="67" t="s">
        <v>268</v>
      </c>
      <c r="D238" s="66" t="s">
        <v>269</v>
      </c>
      <c r="E238" s="67" t="s">
        <v>461</v>
      </c>
      <c r="F238" s="68">
        <v>1</v>
      </c>
      <c r="G238" s="67" t="s">
        <v>451</v>
      </c>
      <c r="H238" s="68">
        <v>2000</v>
      </c>
      <c r="I238" s="69">
        <v>45000</v>
      </c>
      <c r="J238" s="70" t="s">
        <v>324</v>
      </c>
      <c r="K238" s="71" t="s">
        <v>427</v>
      </c>
    </row>
    <row r="239" spans="1:11" ht="49.5" x14ac:dyDescent="0.25">
      <c r="A239" s="89" t="s">
        <v>263</v>
      </c>
      <c r="B239" s="90" t="s">
        <v>440</v>
      </c>
      <c r="C239" s="105" t="s">
        <v>268</v>
      </c>
      <c r="D239" s="91" t="s">
        <v>269</v>
      </c>
      <c r="E239" s="92" t="s">
        <v>461</v>
      </c>
      <c r="F239" s="93">
        <v>1</v>
      </c>
      <c r="G239" s="92" t="s">
        <v>451</v>
      </c>
      <c r="H239" s="93">
        <v>2030</v>
      </c>
      <c r="I239" s="94">
        <v>90000</v>
      </c>
      <c r="J239" s="87" t="s">
        <v>324</v>
      </c>
      <c r="K239" s="95" t="s">
        <v>427</v>
      </c>
    </row>
    <row r="240" spans="1:11" ht="49.5" x14ac:dyDescent="0.25">
      <c r="A240" s="63" t="s">
        <v>263</v>
      </c>
      <c r="B240" s="64" t="s">
        <v>439</v>
      </c>
      <c r="C240" s="67" t="s">
        <v>268</v>
      </c>
      <c r="D240" s="66" t="s">
        <v>269</v>
      </c>
      <c r="E240" s="67" t="s">
        <v>461</v>
      </c>
      <c r="F240" s="68">
        <v>1</v>
      </c>
      <c r="G240" s="67" t="s">
        <v>451</v>
      </c>
      <c r="H240" s="68">
        <v>2031</v>
      </c>
      <c r="I240" s="69">
        <v>15000</v>
      </c>
      <c r="J240" s="70" t="s">
        <v>324</v>
      </c>
      <c r="K240" s="71" t="s">
        <v>427</v>
      </c>
    </row>
    <row r="241" spans="1:11" ht="49.5" x14ac:dyDescent="0.25">
      <c r="A241" s="89" t="s">
        <v>263</v>
      </c>
      <c r="B241" s="90" t="s">
        <v>430</v>
      </c>
      <c r="C241" s="105" t="s">
        <v>268</v>
      </c>
      <c r="D241" s="91" t="s">
        <v>270</v>
      </c>
      <c r="E241" s="92" t="s">
        <v>461</v>
      </c>
      <c r="F241" s="93">
        <v>1</v>
      </c>
      <c r="G241" s="92" t="s">
        <v>451</v>
      </c>
      <c r="H241" s="93">
        <v>2000</v>
      </c>
      <c r="I241" s="94">
        <v>30000</v>
      </c>
      <c r="J241" s="87" t="s">
        <v>324</v>
      </c>
      <c r="K241" s="95" t="s">
        <v>427</v>
      </c>
    </row>
    <row r="242" spans="1:11" ht="49.5" x14ac:dyDescent="0.25">
      <c r="A242" s="63" t="s">
        <v>263</v>
      </c>
      <c r="B242" s="64" t="s">
        <v>440</v>
      </c>
      <c r="C242" s="67" t="s">
        <v>268</v>
      </c>
      <c r="D242" s="66" t="s">
        <v>270</v>
      </c>
      <c r="E242" s="67" t="s">
        <v>461</v>
      </c>
      <c r="F242" s="68">
        <v>1</v>
      </c>
      <c r="G242" s="67" t="s">
        <v>451</v>
      </c>
      <c r="H242" s="68">
        <v>2030</v>
      </c>
      <c r="I242" s="69">
        <v>60000</v>
      </c>
      <c r="J242" s="70" t="s">
        <v>324</v>
      </c>
      <c r="K242" s="71" t="s">
        <v>427</v>
      </c>
    </row>
    <row r="243" spans="1:11" ht="49.5" x14ac:dyDescent="0.25">
      <c r="A243" s="89" t="s">
        <v>263</v>
      </c>
      <c r="B243" s="90" t="s">
        <v>439</v>
      </c>
      <c r="C243" s="105" t="s">
        <v>268</v>
      </c>
      <c r="D243" s="91" t="s">
        <v>270</v>
      </c>
      <c r="E243" s="92" t="s">
        <v>461</v>
      </c>
      <c r="F243" s="93">
        <v>1</v>
      </c>
      <c r="G243" s="92" t="s">
        <v>451</v>
      </c>
      <c r="H243" s="93">
        <v>2031</v>
      </c>
      <c r="I243" s="94">
        <v>10000</v>
      </c>
      <c r="J243" s="87" t="s">
        <v>324</v>
      </c>
      <c r="K243" s="95" t="s">
        <v>427</v>
      </c>
    </row>
    <row r="244" spans="1:11" ht="49.5" x14ac:dyDescent="0.25">
      <c r="A244" s="63" t="s">
        <v>263</v>
      </c>
      <c r="B244" s="64" t="s">
        <v>430</v>
      </c>
      <c r="C244" s="67" t="s">
        <v>268</v>
      </c>
      <c r="D244" s="66" t="s">
        <v>271</v>
      </c>
      <c r="E244" s="67" t="s">
        <v>461</v>
      </c>
      <c r="F244" s="68">
        <v>1</v>
      </c>
      <c r="G244" s="67" t="s">
        <v>451</v>
      </c>
      <c r="H244" s="68">
        <v>2000</v>
      </c>
      <c r="I244" s="69">
        <v>60000</v>
      </c>
      <c r="J244" s="70" t="s">
        <v>324</v>
      </c>
      <c r="K244" s="71" t="s">
        <v>427</v>
      </c>
    </row>
    <row r="245" spans="1:11" ht="49.5" x14ac:dyDescent="0.25">
      <c r="A245" s="89" t="s">
        <v>263</v>
      </c>
      <c r="B245" s="90" t="s">
        <v>440</v>
      </c>
      <c r="C245" s="105" t="s">
        <v>268</v>
      </c>
      <c r="D245" s="91" t="s">
        <v>271</v>
      </c>
      <c r="E245" s="92" t="s">
        <v>461</v>
      </c>
      <c r="F245" s="93">
        <v>1</v>
      </c>
      <c r="G245" s="92" t="s">
        <v>451</v>
      </c>
      <c r="H245" s="93">
        <v>2030</v>
      </c>
      <c r="I245" s="94">
        <v>120000</v>
      </c>
      <c r="J245" s="87" t="s">
        <v>324</v>
      </c>
      <c r="K245" s="95" t="s">
        <v>427</v>
      </c>
    </row>
    <row r="246" spans="1:11" ht="49.5" x14ac:dyDescent="0.25">
      <c r="A246" s="63" t="s">
        <v>263</v>
      </c>
      <c r="B246" s="64" t="s">
        <v>439</v>
      </c>
      <c r="C246" s="67" t="s">
        <v>268</v>
      </c>
      <c r="D246" s="66" t="s">
        <v>271</v>
      </c>
      <c r="E246" s="67" t="s">
        <v>461</v>
      </c>
      <c r="F246" s="68">
        <v>1</v>
      </c>
      <c r="G246" s="67" t="s">
        <v>451</v>
      </c>
      <c r="H246" s="68">
        <v>2031</v>
      </c>
      <c r="I246" s="69">
        <v>20000</v>
      </c>
      <c r="J246" s="70" t="s">
        <v>324</v>
      </c>
      <c r="K246" s="71" t="s">
        <v>427</v>
      </c>
    </row>
    <row r="247" spans="1:11" ht="57.75" x14ac:dyDescent="0.25">
      <c r="A247" s="89" t="s">
        <v>263</v>
      </c>
      <c r="B247" s="90" t="s">
        <v>430</v>
      </c>
      <c r="C247" s="105" t="s">
        <v>272</v>
      </c>
      <c r="D247" s="91" t="s">
        <v>396</v>
      </c>
      <c r="E247" s="92" t="s">
        <v>447</v>
      </c>
      <c r="F247" s="93">
        <v>70</v>
      </c>
      <c r="G247" s="92" t="s">
        <v>452</v>
      </c>
      <c r="H247" s="93">
        <v>5341</v>
      </c>
      <c r="I247" s="94">
        <v>6321.84</v>
      </c>
      <c r="J247" s="87" t="s">
        <v>324</v>
      </c>
      <c r="K247" s="95" t="s">
        <v>427</v>
      </c>
    </row>
    <row r="248" spans="1:11" ht="57.75" x14ac:dyDescent="0.25">
      <c r="A248" s="63" t="s">
        <v>263</v>
      </c>
      <c r="B248" s="64" t="s">
        <v>440</v>
      </c>
      <c r="C248" s="67" t="s">
        <v>272</v>
      </c>
      <c r="D248" s="66" t="s">
        <v>396</v>
      </c>
      <c r="E248" s="67" t="s">
        <v>447</v>
      </c>
      <c r="F248" s="68">
        <v>70</v>
      </c>
      <c r="G248" s="67" t="s">
        <v>452</v>
      </c>
      <c r="H248" s="68">
        <v>5442</v>
      </c>
      <c r="I248" s="69">
        <v>12643.68</v>
      </c>
      <c r="J248" s="70" t="s">
        <v>324</v>
      </c>
      <c r="K248" s="71" t="s">
        <v>427</v>
      </c>
    </row>
    <row r="249" spans="1:11" ht="57.75" x14ac:dyDescent="0.25">
      <c r="A249" s="89" t="s">
        <v>263</v>
      </c>
      <c r="B249" s="90" t="s">
        <v>439</v>
      </c>
      <c r="C249" s="105" t="s">
        <v>272</v>
      </c>
      <c r="D249" s="91" t="s">
        <v>396</v>
      </c>
      <c r="E249" s="92" t="s">
        <v>447</v>
      </c>
      <c r="F249" s="93">
        <v>70</v>
      </c>
      <c r="G249" s="92" t="s">
        <v>452</v>
      </c>
      <c r="H249" s="93">
        <v>5443</v>
      </c>
      <c r="I249" s="94">
        <v>2107.2800000000002</v>
      </c>
      <c r="J249" s="87" t="s">
        <v>324</v>
      </c>
      <c r="K249" s="95" t="s">
        <v>427</v>
      </c>
    </row>
    <row r="250" spans="1:11" ht="33" x14ac:dyDescent="0.25">
      <c r="A250" s="63" t="s">
        <v>263</v>
      </c>
      <c r="B250" s="64" t="s">
        <v>430</v>
      </c>
      <c r="C250" s="67" t="s">
        <v>273</v>
      </c>
      <c r="D250" s="66" t="s">
        <v>274</v>
      </c>
      <c r="E250" s="67" t="s">
        <v>447</v>
      </c>
      <c r="F250" s="68">
        <v>800</v>
      </c>
      <c r="G250" s="67" t="s">
        <v>451</v>
      </c>
      <c r="H250" s="68">
        <v>2000</v>
      </c>
      <c r="I250" s="69">
        <v>138306</v>
      </c>
      <c r="J250" s="70" t="s">
        <v>325</v>
      </c>
      <c r="K250" s="71" t="s">
        <v>428</v>
      </c>
    </row>
    <row r="251" spans="1:11" ht="33" x14ac:dyDescent="0.25">
      <c r="A251" s="89" t="s">
        <v>263</v>
      </c>
      <c r="B251" s="90" t="s">
        <v>430</v>
      </c>
      <c r="C251" s="105" t="s">
        <v>275</v>
      </c>
      <c r="D251" s="91" t="s">
        <v>276</v>
      </c>
      <c r="E251" s="92" t="s">
        <v>461</v>
      </c>
      <c r="F251" s="93">
        <v>1</v>
      </c>
      <c r="G251" s="92" t="s">
        <v>451</v>
      </c>
      <c r="H251" s="93">
        <v>2000</v>
      </c>
      <c r="I251" s="94">
        <v>10000</v>
      </c>
      <c r="J251" s="87" t="s">
        <v>326</v>
      </c>
      <c r="K251" s="95" t="s">
        <v>428</v>
      </c>
    </row>
    <row r="252" spans="1:11" ht="41.25" x14ac:dyDescent="0.25">
      <c r="A252" s="63" t="s">
        <v>263</v>
      </c>
      <c r="B252" s="64" t="s">
        <v>430</v>
      </c>
      <c r="C252" s="67" t="s">
        <v>277</v>
      </c>
      <c r="D252" s="66" t="s">
        <v>278</v>
      </c>
      <c r="E252" s="67" t="s">
        <v>461</v>
      </c>
      <c r="F252" s="68">
        <v>1</v>
      </c>
      <c r="G252" s="67" t="s">
        <v>451</v>
      </c>
      <c r="H252" s="68">
        <v>2000</v>
      </c>
      <c r="I252" s="69">
        <v>93000</v>
      </c>
      <c r="J252" s="70" t="s">
        <v>326</v>
      </c>
      <c r="K252" s="71" t="s">
        <v>428</v>
      </c>
    </row>
    <row r="253" spans="1:11" ht="57.75" x14ac:dyDescent="0.25">
      <c r="A253" s="89" t="s">
        <v>263</v>
      </c>
      <c r="B253" s="90" t="s">
        <v>430</v>
      </c>
      <c r="C253" s="105" t="s">
        <v>279</v>
      </c>
      <c r="D253" s="91" t="s">
        <v>397</v>
      </c>
      <c r="E253" s="92" t="s">
        <v>444</v>
      </c>
      <c r="F253" s="93">
        <v>9000</v>
      </c>
      <c r="G253" s="92" t="s">
        <v>451</v>
      </c>
      <c r="H253" s="93">
        <v>2000</v>
      </c>
      <c r="I253" s="94">
        <v>72066</v>
      </c>
      <c r="J253" s="87" t="s">
        <v>321</v>
      </c>
      <c r="K253" s="95" t="s">
        <v>427</v>
      </c>
    </row>
    <row r="254" spans="1:11" ht="57.75" x14ac:dyDescent="0.25">
      <c r="A254" s="63" t="s">
        <v>263</v>
      </c>
      <c r="B254" s="64" t="s">
        <v>440</v>
      </c>
      <c r="C254" s="67" t="s">
        <v>279</v>
      </c>
      <c r="D254" s="66" t="s">
        <v>397</v>
      </c>
      <c r="E254" s="67" t="s">
        <v>444</v>
      </c>
      <c r="F254" s="68">
        <v>9000</v>
      </c>
      <c r="G254" s="67" t="s">
        <v>451</v>
      </c>
      <c r="H254" s="68">
        <v>2030</v>
      </c>
      <c r="I254" s="69">
        <v>144132</v>
      </c>
      <c r="J254" s="70" t="s">
        <v>321</v>
      </c>
      <c r="K254" s="71" t="s">
        <v>427</v>
      </c>
    </row>
    <row r="255" spans="1:11" ht="57.75" x14ac:dyDescent="0.25">
      <c r="A255" s="89" t="s">
        <v>263</v>
      </c>
      <c r="B255" s="90" t="s">
        <v>439</v>
      </c>
      <c r="C255" s="105" t="s">
        <v>279</v>
      </c>
      <c r="D255" s="91" t="s">
        <v>397</v>
      </c>
      <c r="E255" s="92" t="s">
        <v>444</v>
      </c>
      <c r="F255" s="93">
        <v>9000</v>
      </c>
      <c r="G255" s="92" t="s">
        <v>451</v>
      </c>
      <c r="H255" s="93">
        <v>2031</v>
      </c>
      <c r="I255" s="94">
        <v>24022</v>
      </c>
      <c r="J255" s="87" t="s">
        <v>321</v>
      </c>
      <c r="K255" s="95" t="s">
        <v>427</v>
      </c>
    </row>
    <row r="256" spans="1:11" ht="66" x14ac:dyDescent="0.25">
      <c r="A256" s="63" t="s">
        <v>263</v>
      </c>
      <c r="B256" s="64" t="s">
        <v>430</v>
      </c>
      <c r="C256" s="67" t="s">
        <v>279</v>
      </c>
      <c r="D256" s="66" t="s">
        <v>398</v>
      </c>
      <c r="E256" s="67" t="s">
        <v>444</v>
      </c>
      <c r="F256" s="68">
        <v>250000</v>
      </c>
      <c r="G256" s="67" t="s">
        <v>451</v>
      </c>
      <c r="H256" s="68">
        <v>2000</v>
      </c>
      <c r="I256" s="69">
        <v>90000</v>
      </c>
      <c r="J256" s="70" t="s">
        <v>321</v>
      </c>
      <c r="K256" s="71" t="s">
        <v>427</v>
      </c>
    </row>
    <row r="257" spans="1:11" ht="66" x14ac:dyDescent="0.25">
      <c r="A257" s="89" t="s">
        <v>263</v>
      </c>
      <c r="B257" s="90" t="s">
        <v>440</v>
      </c>
      <c r="C257" s="105" t="s">
        <v>279</v>
      </c>
      <c r="D257" s="91" t="s">
        <v>398</v>
      </c>
      <c r="E257" s="92" t="s">
        <v>444</v>
      </c>
      <c r="F257" s="93">
        <v>250000</v>
      </c>
      <c r="G257" s="92" t="s">
        <v>451</v>
      </c>
      <c r="H257" s="93">
        <v>2030</v>
      </c>
      <c r="I257" s="94">
        <v>180000</v>
      </c>
      <c r="J257" s="87" t="s">
        <v>321</v>
      </c>
      <c r="K257" s="95" t="s">
        <v>427</v>
      </c>
    </row>
    <row r="258" spans="1:11" ht="66" x14ac:dyDescent="0.25">
      <c r="A258" s="63" t="s">
        <v>263</v>
      </c>
      <c r="B258" s="64" t="s">
        <v>439</v>
      </c>
      <c r="C258" s="67" t="s">
        <v>279</v>
      </c>
      <c r="D258" s="66" t="s">
        <v>398</v>
      </c>
      <c r="E258" s="67" t="s">
        <v>444</v>
      </c>
      <c r="F258" s="68">
        <v>250000</v>
      </c>
      <c r="G258" s="67" t="s">
        <v>451</v>
      </c>
      <c r="H258" s="68">
        <v>2031</v>
      </c>
      <c r="I258" s="69">
        <v>30000</v>
      </c>
      <c r="J258" s="70" t="s">
        <v>321</v>
      </c>
      <c r="K258" s="71" t="s">
        <v>427</v>
      </c>
    </row>
    <row r="259" spans="1:11" ht="33" x14ac:dyDescent="0.25">
      <c r="A259" s="89" t="s">
        <v>263</v>
      </c>
      <c r="B259" s="90" t="s">
        <v>430</v>
      </c>
      <c r="C259" s="105" t="s">
        <v>280</v>
      </c>
      <c r="D259" s="91" t="s">
        <v>281</v>
      </c>
      <c r="E259" s="92" t="s">
        <v>447</v>
      </c>
      <c r="F259" s="93">
        <v>200</v>
      </c>
      <c r="G259" s="92" t="s">
        <v>451</v>
      </c>
      <c r="H259" s="93">
        <v>2000</v>
      </c>
      <c r="I259" s="94">
        <v>122636</v>
      </c>
      <c r="J259" s="87" t="s">
        <v>327</v>
      </c>
      <c r="K259" s="95" t="s">
        <v>427</v>
      </c>
    </row>
    <row r="260" spans="1:11" ht="41.25" x14ac:dyDescent="0.25">
      <c r="A260" s="63" t="s">
        <v>263</v>
      </c>
      <c r="B260" s="64" t="s">
        <v>430</v>
      </c>
      <c r="C260" s="67" t="s">
        <v>282</v>
      </c>
      <c r="D260" s="66" t="s">
        <v>384</v>
      </c>
      <c r="E260" s="67" t="s">
        <v>447</v>
      </c>
      <c r="F260" s="68">
        <v>700</v>
      </c>
      <c r="G260" s="67" t="s">
        <v>451</v>
      </c>
      <c r="H260" s="68">
        <v>2000</v>
      </c>
      <c r="I260" s="69">
        <v>16500</v>
      </c>
      <c r="J260" s="70" t="s">
        <v>321</v>
      </c>
      <c r="K260" s="71" t="s">
        <v>428</v>
      </c>
    </row>
    <row r="261" spans="1:11" ht="41.25" x14ac:dyDescent="0.25">
      <c r="A261" s="89" t="s">
        <v>263</v>
      </c>
      <c r="B261" s="90" t="s">
        <v>440</v>
      </c>
      <c r="C261" s="105" t="s">
        <v>282</v>
      </c>
      <c r="D261" s="91" t="s">
        <v>384</v>
      </c>
      <c r="E261" s="92" t="s">
        <v>447</v>
      </c>
      <c r="F261" s="93">
        <v>700</v>
      </c>
      <c r="G261" s="92" t="s">
        <v>451</v>
      </c>
      <c r="H261" s="93">
        <v>2030</v>
      </c>
      <c r="I261" s="94">
        <v>33300</v>
      </c>
      <c r="J261" s="87" t="s">
        <v>321</v>
      </c>
      <c r="K261" s="95" t="s">
        <v>428</v>
      </c>
    </row>
    <row r="262" spans="1:11" ht="41.25" x14ac:dyDescent="0.25">
      <c r="A262" s="63" t="s">
        <v>263</v>
      </c>
      <c r="B262" s="64" t="s">
        <v>439</v>
      </c>
      <c r="C262" s="67" t="s">
        <v>282</v>
      </c>
      <c r="D262" s="66" t="s">
        <v>384</v>
      </c>
      <c r="E262" s="67" t="s">
        <v>447</v>
      </c>
      <c r="F262" s="68">
        <v>700</v>
      </c>
      <c r="G262" s="67" t="s">
        <v>451</v>
      </c>
      <c r="H262" s="68">
        <v>2031</v>
      </c>
      <c r="I262" s="69">
        <v>5500</v>
      </c>
      <c r="J262" s="70" t="s">
        <v>321</v>
      </c>
      <c r="K262" s="71" t="s">
        <v>428</v>
      </c>
    </row>
    <row r="263" spans="1:11" ht="49.5" x14ac:dyDescent="0.25">
      <c r="A263" s="89" t="s">
        <v>263</v>
      </c>
      <c r="B263" s="90" t="s">
        <v>430</v>
      </c>
      <c r="C263" s="105" t="s">
        <v>283</v>
      </c>
      <c r="D263" s="91" t="s">
        <v>399</v>
      </c>
      <c r="E263" s="92" t="s">
        <v>466</v>
      </c>
      <c r="F263" s="93">
        <v>7000</v>
      </c>
      <c r="G263" s="92" t="s">
        <v>451</v>
      </c>
      <c r="H263" s="93">
        <v>2000</v>
      </c>
      <c r="I263" s="94">
        <v>7665</v>
      </c>
      <c r="J263" s="87" t="s">
        <v>328</v>
      </c>
      <c r="K263" s="95" t="s">
        <v>429</v>
      </c>
    </row>
    <row r="264" spans="1:11" ht="49.5" x14ac:dyDescent="0.25">
      <c r="A264" s="63" t="s">
        <v>263</v>
      </c>
      <c r="B264" s="64" t="s">
        <v>440</v>
      </c>
      <c r="C264" s="67" t="s">
        <v>283</v>
      </c>
      <c r="D264" s="66" t="s">
        <v>399</v>
      </c>
      <c r="E264" s="67" t="s">
        <v>466</v>
      </c>
      <c r="F264" s="68">
        <v>7000</v>
      </c>
      <c r="G264" s="67" t="s">
        <v>451</v>
      </c>
      <c r="H264" s="68">
        <v>2030</v>
      </c>
      <c r="I264" s="69">
        <v>15330</v>
      </c>
      <c r="J264" s="70" t="s">
        <v>328</v>
      </c>
      <c r="K264" s="71" t="s">
        <v>429</v>
      </c>
    </row>
    <row r="265" spans="1:11" ht="49.5" x14ac:dyDescent="0.25">
      <c r="A265" s="89" t="s">
        <v>263</v>
      </c>
      <c r="B265" s="90" t="s">
        <v>439</v>
      </c>
      <c r="C265" s="105" t="s">
        <v>283</v>
      </c>
      <c r="D265" s="91" t="s">
        <v>399</v>
      </c>
      <c r="E265" s="92" t="s">
        <v>466</v>
      </c>
      <c r="F265" s="93">
        <v>7000</v>
      </c>
      <c r="G265" s="92" t="s">
        <v>451</v>
      </c>
      <c r="H265" s="93">
        <v>2031</v>
      </c>
      <c r="I265" s="94">
        <v>2555</v>
      </c>
      <c r="J265" s="87" t="s">
        <v>328</v>
      </c>
      <c r="K265" s="95" t="s">
        <v>429</v>
      </c>
    </row>
    <row r="266" spans="1:11" ht="33" x14ac:dyDescent="0.25">
      <c r="A266" s="63" t="s">
        <v>263</v>
      </c>
      <c r="B266" s="64" t="s">
        <v>439</v>
      </c>
      <c r="C266" s="67" t="s">
        <v>283</v>
      </c>
      <c r="D266" s="66" t="s">
        <v>284</v>
      </c>
      <c r="E266" s="67" t="s">
        <v>469</v>
      </c>
      <c r="F266" s="68">
        <v>400</v>
      </c>
      <c r="G266" s="67" t="s">
        <v>451</v>
      </c>
      <c r="H266" s="68">
        <v>2031</v>
      </c>
      <c r="I266" s="69">
        <v>7140</v>
      </c>
      <c r="J266" s="70" t="s">
        <v>328</v>
      </c>
      <c r="K266" s="71" t="s">
        <v>429</v>
      </c>
    </row>
    <row r="267" spans="1:11" ht="49.5" x14ac:dyDescent="0.25">
      <c r="A267" s="89" t="s">
        <v>263</v>
      </c>
      <c r="B267" s="90" t="s">
        <v>430</v>
      </c>
      <c r="C267" s="105" t="s">
        <v>283</v>
      </c>
      <c r="D267" s="91" t="s">
        <v>400</v>
      </c>
      <c r="E267" s="92" t="s">
        <v>466</v>
      </c>
      <c r="F267" s="93">
        <v>20000</v>
      </c>
      <c r="G267" s="92" t="s">
        <v>451</v>
      </c>
      <c r="H267" s="93">
        <v>2000</v>
      </c>
      <c r="I267" s="94">
        <v>33480</v>
      </c>
      <c r="J267" s="87" t="s">
        <v>328</v>
      </c>
      <c r="K267" s="95" t="s">
        <v>429</v>
      </c>
    </row>
    <row r="268" spans="1:11" ht="49.5" x14ac:dyDescent="0.25">
      <c r="A268" s="63" t="s">
        <v>263</v>
      </c>
      <c r="B268" s="64" t="s">
        <v>440</v>
      </c>
      <c r="C268" s="67" t="s">
        <v>283</v>
      </c>
      <c r="D268" s="66" t="s">
        <v>401</v>
      </c>
      <c r="E268" s="67" t="s">
        <v>466</v>
      </c>
      <c r="F268" s="68">
        <v>20000</v>
      </c>
      <c r="G268" s="67" t="s">
        <v>451</v>
      </c>
      <c r="H268" s="68">
        <v>2030</v>
      </c>
      <c r="I268" s="69">
        <v>66960</v>
      </c>
      <c r="J268" s="70" t="s">
        <v>328</v>
      </c>
      <c r="K268" s="71" t="s">
        <v>429</v>
      </c>
    </row>
    <row r="269" spans="1:11" ht="49.5" x14ac:dyDescent="0.25">
      <c r="A269" s="89" t="s">
        <v>263</v>
      </c>
      <c r="B269" s="90" t="s">
        <v>439</v>
      </c>
      <c r="C269" s="105" t="s">
        <v>283</v>
      </c>
      <c r="D269" s="91" t="s">
        <v>401</v>
      </c>
      <c r="E269" s="92" t="s">
        <v>466</v>
      </c>
      <c r="F269" s="93">
        <v>20000</v>
      </c>
      <c r="G269" s="92" t="s">
        <v>451</v>
      </c>
      <c r="H269" s="93">
        <v>2031</v>
      </c>
      <c r="I269" s="94">
        <v>11160</v>
      </c>
      <c r="J269" s="87" t="s">
        <v>328</v>
      </c>
      <c r="K269" s="95" t="s">
        <v>429</v>
      </c>
    </row>
    <row r="270" spans="1:11" ht="33" x14ac:dyDescent="0.25">
      <c r="A270" s="63" t="s">
        <v>263</v>
      </c>
      <c r="B270" s="64" t="s">
        <v>439</v>
      </c>
      <c r="C270" s="67" t="s">
        <v>283</v>
      </c>
      <c r="D270" s="66" t="s">
        <v>285</v>
      </c>
      <c r="E270" s="67" t="s">
        <v>466</v>
      </c>
      <c r="F270" s="68">
        <v>15000</v>
      </c>
      <c r="G270" s="67" t="s">
        <v>451</v>
      </c>
      <c r="H270" s="68">
        <v>2031</v>
      </c>
      <c r="I270" s="69">
        <v>103998.2</v>
      </c>
      <c r="J270" s="70" t="s">
        <v>329</v>
      </c>
      <c r="K270" s="71" t="s">
        <v>429</v>
      </c>
    </row>
    <row r="271" spans="1:11" ht="57.75" x14ac:dyDescent="0.25">
      <c r="A271" s="89" t="s">
        <v>263</v>
      </c>
      <c r="B271" s="90" t="s">
        <v>430</v>
      </c>
      <c r="C271" s="105" t="s">
        <v>286</v>
      </c>
      <c r="D271" s="91" t="s">
        <v>402</v>
      </c>
      <c r="E271" s="92" t="s">
        <v>447</v>
      </c>
      <c r="F271" s="93">
        <v>50</v>
      </c>
      <c r="G271" s="92" t="s">
        <v>451</v>
      </c>
      <c r="H271" s="93">
        <v>2000</v>
      </c>
      <c r="I271" s="94">
        <v>2190</v>
      </c>
      <c r="J271" s="87" t="s">
        <v>321</v>
      </c>
      <c r="K271" s="95" t="s">
        <v>429</v>
      </c>
    </row>
    <row r="272" spans="1:11" ht="57.75" x14ac:dyDescent="0.25">
      <c r="A272" s="63" t="s">
        <v>263</v>
      </c>
      <c r="B272" s="64" t="s">
        <v>440</v>
      </c>
      <c r="C272" s="67" t="s">
        <v>286</v>
      </c>
      <c r="D272" s="66" t="s">
        <v>402</v>
      </c>
      <c r="E272" s="67" t="s">
        <v>447</v>
      </c>
      <c r="F272" s="68">
        <v>50</v>
      </c>
      <c r="G272" s="67" t="s">
        <v>451</v>
      </c>
      <c r="H272" s="68">
        <v>2030</v>
      </c>
      <c r="I272" s="69">
        <v>4380</v>
      </c>
      <c r="J272" s="70" t="s">
        <v>321</v>
      </c>
      <c r="K272" s="71" t="s">
        <v>429</v>
      </c>
    </row>
    <row r="273" spans="1:11" ht="57.75" x14ac:dyDescent="0.25">
      <c r="A273" s="89" t="s">
        <v>263</v>
      </c>
      <c r="B273" s="90" t="s">
        <v>439</v>
      </c>
      <c r="C273" s="105" t="s">
        <v>286</v>
      </c>
      <c r="D273" s="91" t="s">
        <v>402</v>
      </c>
      <c r="E273" s="92" t="s">
        <v>447</v>
      </c>
      <c r="F273" s="93">
        <v>50</v>
      </c>
      <c r="G273" s="92" t="s">
        <v>451</v>
      </c>
      <c r="H273" s="93">
        <v>2031</v>
      </c>
      <c r="I273" s="94">
        <v>730</v>
      </c>
      <c r="J273" s="87" t="s">
        <v>321</v>
      </c>
      <c r="K273" s="95" t="s">
        <v>429</v>
      </c>
    </row>
    <row r="274" spans="1:11" ht="49.5" x14ac:dyDescent="0.25">
      <c r="A274" s="63" t="s">
        <v>263</v>
      </c>
      <c r="B274" s="64" t="s">
        <v>430</v>
      </c>
      <c r="C274" s="67" t="s">
        <v>286</v>
      </c>
      <c r="D274" s="66" t="s">
        <v>403</v>
      </c>
      <c r="E274" s="67" t="s">
        <v>447</v>
      </c>
      <c r="F274" s="68">
        <v>100</v>
      </c>
      <c r="G274" s="67" t="s">
        <v>451</v>
      </c>
      <c r="H274" s="68">
        <v>2000</v>
      </c>
      <c r="I274" s="69">
        <v>5208.8</v>
      </c>
      <c r="J274" s="70" t="s">
        <v>321</v>
      </c>
      <c r="K274" s="71" t="s">
        <v>428</v>
      </c>
    </row>
    <row r="275" spans="1:11" ht="49.5" x14ac:dyDescent="0.25">
      <c r="A275" s="89" t="s">
        <v>263</v>
      </c>
      <c r="B275" s="90" t="s">
        <v>440</v>
      </c>
      <c r="C275" s="105" t="s">
        <v>286</v>
      </c>
      <c r="D275" s="91" t="s">
        <v>403</v>
      </c>
      <c r="E275" s="92" t="s">
        <v>447</v>
      </c>
      <c r="F275" s="93">
        <v>100</v>
      </c>
      <c r="G275" s="92" t="s">
        <v>451</v>
      </c>
      <c r="H275" s="93">
        <v>2030</v>
      </c>
      <c r="I275" s="94">
        <v>7813.2</v>
      </c>
      <c r="J275" s="87" t="s">
        <v>321</v>
      </c>
      <c r="K275" s="95" t="s">
        <v>428</v>
      </c>
    </row>
    <row r="276" spans="1:11" ht="41.25" x14ac:dyDescent="0.25">
      <c r="A276" s="63" t="s">
        <v>263</v>
      </c>
      <c r="B276" s="64" t="s">
        <v>430</v>
      </c>
      <c r="C276" s="67" t="s">
        <v>287</v>
      </c>
      <c r="D276" s="66" t="s">
        <v>288</v>
      </c>
      <c r="E276" s="67" t="s">
        <v>447</v>
      </c>
      <c r="F276" s="68">
        <v>500</v>
      </c>
      <c r="G276" s="67" t="s">
        <v>451</v>
      </c>
      <c r="H276" s="68">
        <v>2000</v>
      </c>
      <c r="I276" s="69">
        <v>16610</v>
      </c>
      <c r="J276" s="70" t="s">
        <v>321</v>
      </c>
      <c r="K276" s="71" t="s">
        <v>429</v>
      </c>
    </row>
    <row r="277" spans="1:11" ht="33" x14ac:dyDescent="0.25">
      <c r="A277" s="89" t="s">
        <v>263</v>
      </c>
      <c r="B277" s="90" t="s">
        <v>439</v>
      </c>
      <c r="C277" s="105" t="s">
        <v>289</v>
      </c>
      <c r="D277" s="91" t="s">
        <v>290</v>
      </c>
      <c r="E277" s="92" t="s">
        <v>447</v>
      </c>
      <c r="F277" s="93">
        <v>200</v>
      </c>
      <c r="G277" s="92" t="s">
        <v>451</v>
      </c>
      <c r="H277" s="93">
        <v>2031</v>
      </c>
      <c r="I277" s="94">
        <v>43800</v>
      </c>
      <c r="J277" s="87" t="s">
        <v>330</v>
      </c>
      <c r="K277" s="95" t="s">
        <v>427</v>
      </c>
    </row>
    <row r="278" spans="1:11" ht="41.25" x14ac:dyDescent="0.25">
      <c r="A278" s="63" t="s">
        <v>263</v>
      </c>
      <c r="B278" s="64" t="s">
        <v>430</v>
      </c>
      <c r="C278" s="67" t="s">
        <v>291</v>
      </c>
      <c r="D278" s="66" t="s">
        <v>292</v>
      </c>
      <c r="E278" s="67" t="s">
        <v>442</v>
      </c>
      <c r="F278" s="68">
        <v>1</v>
      </c>
      <c r="G278" s="67" t="s">
        <v>451</v>
      </c>
      <c r="H278" s="68">
        <v>2000</v>
      </c>
      <c r="I278" s="69">
        <v>1673055.36</v>
      </c>
      <c r="J278" s="70" t="s">
        <v>293</v>
      </c>
      <c r="K278" s="71" t="s">
        <v>427</v>
      </c>
    </row>
    <row r="279" spans="1:11" ht="41.25" x14ac:dyDescent="0.25">
      <c r="A279" s="89" t="s">
        <v>263</v>
      </c>
      <c r="B279" s="90" t="s">
        <v>430</v>
      </c>
      <c r="C279" s="105" t="s">
        <v>294</v>
      </c>
      <c r="D279" s="91" t="s">
        <v>295</v>
      </c>
      <c r="E279" s="92" t="s">
        <v>442</v>
      </c>
      <c r="F279" s="93">
        <v>1</v>
      </c>
      <c r="G279" s="92" t="s">
        <v>451</v>
      </c>
      <c r="H279" s="93">
        <v>2000</v>
      </c>
      <c r="I279" s="94">
        <v>648397.19999999995</v>
      </c>
      <c r="J279" s="87" t="s">
        <v>296</v>
      </c>
      <c r="K279" s="95" t="s">
        <v>427</v>
      </c>
    </row>
    <row r="280" spans="1:11" ht="33" x14ac:dyDescent="0.25">
      <c r="A280" s="63" t="s">
        <v>263</v>
      </c>
      <c r="B280" s="64" t="s">
        <v>430</v>
      </c>
      <c r="C280" s="67" t="s">
        <v>297</v>
      </c>
      <c r="D280" s="66" t="s">
        <v>298</v>
      </c>
      <c r="E280" s="67" t="s">
        <v>442</v>
      </c>
      <c r="F280" s="68">
        <v>1</v>
      </c>
      <c r="G280" s="67" t="s">
        <v>451</v>
      </c>
      <c r="H280" s="68">
        <v>2000</v>
      </c>
      <c r="I280" s="69">
        <v>442211.55</v>
      </c>
      <c r="J280" s="70" t="s">
        <v>299</v>
      </c>
      <c r="K280" s="71" t="s">
        <v>428</v>
      </c>
    </row>
    <row r="281" spans="1:11" ht="57.75" x14ac:dyDescent="0.25">
      <c r="A281" s="89" t="s">
        <v>263</v>
      </c>
      <c r="B281" s="90" t="s">
        <v>439</v>
      </c>
      <c r="C281" s="105" t="s">
        <v>300</v>
      </c>
      <c r="D281" s="91" t="s">
        <v>301</v>
      </c>
      <c r="E281" s="92" t="s">
        <v>442</v>
      </c>
      <c r="F281" s="93">
        <v>1</v>
      </c>
      <c r="G281" s="92" t="s">
        <v>451</v>
      </c>
      <c r="H281" s="93">
        <v>2031</v>
      </c>
      <c r="I281" s="94">
        <v>694980</v>
      </c>
      <c r="J281" s="87" t="s">
        <v>302</v>
      </c>
      <c r="K281" s="95" t="s">
        <v>428</v>
      </c>
    </row>
    <row r="282" spans="1:11" ht="41.25" x14ac:dyDescent="0.25">
      <c r="A282" s="63" t="s">
        <v>263</v>
      </c>
      <c r="B282" s="64" t="s">
        <v>430</v>
      </c>
      <c r="C282" s="67" t="s">
        <v>303</v>
      </c>
      <c r="D282" s="66" t="s">
        <v>304</v>
      </c>
      <c r="E282" s="67" t="s">
        <v>442</v>
      </c>
      <c r="F282" s="68">
        <v>1</v>
      </c>
      <c r="G282" s="67" t="s">
        <v>451</v>
      </c>
      <c r="H282" s="68">
        <v>2000</v>
      </c>
      <c r="I282" s="69">
        <v>1200000</v>
      </c>
      <c r="J282" s="70" t="s">
        <v>305</v>
      </c>
      <c r="K282" s="71" t="s">
        <v>427</v>
      </c>
    </row>
    <row r="283" spans="1:11" ht="66" x14ac:dyDescent="0.25">
      <c r="A283" s="89" t="s">
        <v>263</v>
      </c>
      <c r="B283" s="90" t="s">
        <v>430</v>
      </c>
      <c r="C283" s="105" t="s">
        <v>306</v>
      </c>
      <c r="D283" s="91" t="s">
        <v>404</v>
      </c>
      <c r="E283" s="92" t="s">
        <v>447</v>
      </c>
      <c r="F283" s="93">
        <v>23</v>
      </c>
      <c r="G283" s="92" t="s">
        <v>452</v>
      </c>
      <c r="H283" s="93">
        <v>5341</v>
      </c>
      <c r="I283" s="94">
        <v>8155.63</v>
      </c>
      <c r="J283" s="87" t="s">
        <v>321</v>
      </c>
      <c r="K283" s="95" t="s">
        <v>427</v>
      </c>
    </row>
    <row r="284" spans="1:11" ht="66" x14ac:dyDescent="0.25">
      <c r="A284" s="63" t="s">
        <v>263</v>
      </c>
      <c r="B284" s="64" t="s">
        <v>440</v>
      </c>
      <c r="C284" s="67" t="s">
        <v>306</v>
      </c>
      <c r="D284" s="66" t="s">
        <v>404</v>
      </c>
      <c r="E284" s="67" t="s">
        <v>447</v>
      </c>
      <c r="F284" s="68">
        <v>23</v>
      </c>
      <c r="G284" s="67" t="s">
        <v>452</v>
      </c>
      <c r="H284" s="68">
        <v>5442</v>
      </c>
      <c r="I284" s="69">
        <v>12233.46</v>
      </c>
      <c r="J284" s="70" t="s">
        <v>321</v>
      </c>
      <c r="K284" s="71" t="s">
        <v>427</v>
      </c>
    </row>
    <row r="285" spans="1:11" ht="57.75" x14ac:dyDescent="0.25">
      <c r="A285" s="89" t="s">
        <v>263</v>
      </c>
      <c r="B285" s="90" t="s">
        <v>430</v>
      </c>
      <c r="C285" s="105" t="s">
        <v>307</v>
      </c>
      <c r="D285" s="91" t="s">
        <v>405</v>
      </c>
      <c r="E285" s="92" t="s">
        <v>447</v>
      </c>
      <c r="F285" s="93">
        <v>495</v>
      </c>
      <c r="G285" s="92" t="s">
        <v>452</v>
      </c>
      <c r="H285" s="93">
        <v>5341</v>
      </c>
      <c r="I285" s="94">
        <v>65943.649999999994</v>
      </c>
      <c r="J285" s="87" t="s">
        <v>321</v>
      </c>
      <c r="K285" s="95" t="s">
        <v>428</v>
      </c>
    </row>
    <row r="286" spans="1:11" ht="57.75" x14ac:dyDescent="0.25">
      <c r="A286" s="63" t="s">
        <v>263</v>
      </c>
      <c r="B286" s="64" t="s">
        <v>440</v>
      </c>
      <c r="C286" s="67" t="s">
        <v>307</v>
      </c>
      <c r="D286" s="66" t="s">
        <v>405</v>
      </c>
      <c r="E286" s="67" t="s">
        <v>447</v>
      </c>
      <c r="F286" s="68">
        <v>495</v>
      </c>
      <c r="G286" s="67" t="s">
        <v>452</v>
      </c>
      <c r="H286" s="68">
        <v>5442</v>
      </c>
      <c r="I286" s="69">
        <v>158264.76</v>
      </c>
      <c r="J286" s="70" t="s">
        <v>321</v>
      </c>
      <c r="K286" s="71" t="s">
        <v>428</v>
      </c>
    </row>
    <row r="287" spans="1:11" ht="57.75" x14ac:dyDescent="0.25">
      <c r="A287" s="89" t="s">
        <v>263</v>
      </c>
      <c r="B287" s="90" t="s">
        <v>439</v>
      </c>
      <c r="C287" s="105" t="s">
        <v>307</v>
      </c>
      <c r="D287" s="91" t="s">
        <v>405</v>
      </c>
      <c r="E287" s="92" t="s">
        <v>447</v>
      </c>
      <c r="F287" s="93">
        <v>495</v>
      </c>
      <c r="G287" s="92" t="s">
        <v>452</v>
      </c>
      <c r="H287" s="93">
        <v>5443</v>
      </c>
      <c r="I287" s="94">
        <v>39566.19</v>
      </c>
      <c r="J287" s="87" t="s">
        <v>321</v>
      </c>
      <c r="K287" s="95" t="s">
        <v>428</v>
      </c>
    </row>
    <row r="288" spans="1:11" ht="49.5" x14ac:dyDescent="0.25">
      <c r="A288" s="63" t="s">
        <v>263</v>
      </c>
      <c r="B288" s="64" t="s">
        <v>430</v>
      </c>
      <c r="C288" s="67" t="s">
        <v>307</v>
      </c>
      <c r="D288" s="66" t="s">
        <v>406</v>
      </c>
      <c r="E288" s="67" t="s">
        <v>447</v>
      </c>
      <c r="F288" s="68">
        <v>955</v>
      </c>
      <c r="G288" s="67" t="s">
        <v>452</v>
      </c>
      <c r="H288" s="68">
        <v>5341</v>
      </c>
      <c r="I288" s="69">
        <v>150935.79999999999</v>
      </c>
      <c r="J288" s="70" t="s">
        <v>321</v>
      </c>
      <c r="K288" s="71" t="s">
        <v>427</v>
      </c>
    </row>
    <row r="289" spans="1:11" ht="49.5" x14ac:dyDescent="0.25">
      <c r="A289" s="89" t="s">
        <v>263</v>
      </c>
      <c r="B289" s="90" t="s">
        <v>440</v>
      </c>
      <c r="C289" s="105" t="s">
        <v>307</v>
      </c>
      <c r="D289" s="91" t="s">
        <v>406</v>
      </c>
      <c r="E289" s="92" t="s">
        <v>447</v>
      </c>
      <c r="F289" s="93">
        <v>955</v>
      </c>
      <c r="G289" s="92" t="s">
        <v>452</v>
      </c>
      <c r="H289" s="93">
        <v>5442</v>
      </c>
      <c r="I289" s="94">
        <v>362245.92</v>
      </c>
      <c r="J289" s="87" t="s">
        <v>321</v>
      </c>
      <c r="K289" s="95" t="s">
        <v>427</v>
      </c>
    </row>
    <row r="290" spans="1:11" ht="49.5" x14ac:dyDescent="0.25">
      <c r="A290" s="63" t="s">
        <v>263</v>
      </c>
      <c r="B290" s="64" t="s">
        <v>439</v>
      </c>
      <c r="C290" s="67" t="s">
        <v>307</v>
      </c>
      <c r="D290" s="66" t="s">
        <v>406</v>
      </c>
      <c r="E290" s="67" t="s">
        <v>447</v>
      </c>
      <c r="F290" s="68">
        <v>955</v>
      </c>
      <c r="G290" s="67" t="s">
        <v>452</v>
      </c>
      <c r="H290" s="68">
        <v>5443</v>
      </c>
      <c r="I290" s="69">
        <v>90561.48</v>
      </c>
      <c r="J290" s="70" t="s">
        <v>321</v>
      </c>
      <c r="K290" s="71" t="s">
        <v>427</v>
      </c>
    </row>
    <row r="291" spans="1:11" ht="49.5" x14ac:dyDescent="0.25">
      <c r="A291" s="89" t="s">
        <v>263</v>
      </c>
      <c r="B291" s="90" t="s">
        <v>430</v>
      </c>
      <c r="C291" s="105" t="s">
        <v>307</v>
      </c>
      <c r="D291" s="91" t="s">
        <v>407</v>
      </c>
      <c r="E291" s="92" t="s">
        <v>447</v>
      </c>
      <c r="F291" s="93">
        <v>141</v>
      </c>
      <c r="G291" s="92" t="s">
        <v>452</v>
      </c>
      <c r="H291" s="93">
        <v>5341</v>
      </c>
      <c r="I291" s="94">
        <v>61313.02</v>
      </c>
      <c r="J291" s="87" t="s">
        <v>321</v>
      </c>
      <c r="K291" s="95" t="s">
        <v>429</v>
      </c>
    </row>
    <row r="292" spans="1:11" ht="49.5" x14ac:dyDescent="0.25">
      <c r="A292" s="63" t="s">
        <v>263</v>
      </c>
      <c r="B292" s="64" t="s">
        <v>440</v>
      </c>
      <c r="C292" s="67" t="s">
        <v>307</v>
      </c>
      <c r="D292" s="66" t="s">
        <v>407</v>
      </c>
      <c r="E292" s="67" t="s">
        <v>447</v>
      </c>
      <c r="F292" s="68">
        <v>141</v>
      </c>
      <c r="G292" s="67" t="s">
        <v>452</v>
      </c>
      <c r="H292" s="68">
        <v>5442</v>
      </c>
      <c r="I292" s="69">
        <v>147151.25</v>
      </c>
      <c r="J292" s="70" t="s">
        <v>321</v>
      </c>
      <c r="K292" s="71" t="s">
        <v>429</v>
      </c>
    </row>
    <row r="293" spans="1:11" ht="49.5" x14ac:dyDescent="0.25">
      <c r="A293" s="89" t="s">
        <v>263</v>
      </c>
      <c r="B293" s="90" t="s">
        <v>439</v>
      </c>
      <c r="C293" s="105" t="s">
        <v>307</v>
      </c>
      <c r="D293" s="91" t="s">
        <v>407</v>
      </c>
      <c r="E293" s="92" t="s">
        <v>447</v>
      </c>
      <c r="F293" s="93">
        <v>141</v>
      </c>
      <c r="G293" s="92" t="s">
        <v>452</v>
      </c>
      <c r="H293" s="93">
        <v>5443</v>
      </c>
      <c r="I293" s="94">
        <v>37787.81</v>
      </c>
      <c r="J293" s="87" t="s">
        <v>321</v>
      </c>
      <c r="K293" s="95" t="s">
        <v>429</v>
      </c>
    </row>
    <row r="294" spans="1:11" ht="49.5" x14ac:dyDescent="0.25">
      <c r="A294" s="63" t="s">
        <v>263</v>
      </c>
      <c r="B294" s="64" t="s">
        <v>430</v>
      </c>
      <c r="C294" s="67" t="s">
        <v>307</v>
      </c>
      <c r="D294" s="66" t="s">
        <v>408</v>
      </c>
      <c r="E294" s="67" t="s">
        <v>447</v>
      </c>
      <c r="F294" s="68">
        <v>90</v>
      </c>
      <c r="G294" s="67" t="s">
        <v>452</v>
      </c>
      <c r="H294" s="68">
        <v>5341</v>
      </c>
      <c r="I294" s="69">
        <v>10506.72</v>
      </c>
      <c r="J294" s="70" t="s">
        <v>321</v>
      </c>
      <c r="K294" s="71" t="s">
        <v>429</v>
      </c>
    </row>
    <row r="295" spans="1:11" ht="49.5" x14ac:dyDescent="0.25">
      <c r="A295" s="89" t="s">
        <v>263</v>
      </c>
      <c r="B295" s="90" t="s">
        <v>440</v>
      </c>
      <c r="C295" s="105" t="s">
        <v>307</v>
      </c>
      <c r="D295" s="91" t="s">
        <v>408</v>
      </c>
      <c r="E295" s="92" t="s">
        <v>447</v>
      </c>
      <c r="F295" s="93">
        <v>90</v>
      </c>
      <c r="G295" s="92" t="s">
        <v>452</v>
      </c>
      <c r="H295" s="93">
        <v>5442</v>
      </c>
      <c r="I295" s="94">
        <v>15760.08</v>
      </c>
      <c r="J295" s="87" t="s">
        <v>321</v>
      </c>
      <c r="K295" s="95" t="s">
        <v>429</v>
      </c>
    </row>
    <row r="296" spans="1:11" ht="49.5" x14ac:dyDescent="0.25">
      <c r="A296" s="63" t="s">
        <v>263</v>
      </c>
      <c r="B296" s="64" t="s">
        <v>439</v>
      </c>
      <c r="C296" s="67" t="s">
        <v>307</v>
      </c>
      <c r="D296" s="66" t="s">
        <v>408</v>
      </c>
      <c r="E296" s="67" t="s">
        <v>447</v>
      </c>
      <c r="F296" s="68">
        <v>90</v>
      </c>
      <c r="G296" s="67" t="s">
        <v>452</v>
      </c>
      <c r="H296" s="68">
        <v>5443</v>
      </c>
      <c r="I296" s="69">
        <v>8000</v>
      </c>
      <c r="J296" s="70" t="s">
        <v>321</v>
      </c>
      <c r="K296" s="71" t="s">
        <v>429</v>
      </c>
    </row>
    <row r="297" spans="1:11" ht="57.75" x14ac:dyDescent="0.25">
      <c r="A297" s="89" t="s">
        <v>263</v>
      </c>
      <c r="B297" s="90" t="s">
        <v>430</v>
      </c>
      <c r="C297" s="105" t="s">
        <v>307</v>
      </c>
      <c r="D297" s="91" t="s">
        <v>409</v>
      </c>
      <c r="E297" s="92" t="s">
        <v>447</v>
      </c>
      <c r="F297" s="93">
        <v>1100</v>
      </c>
      <c r="G297" s="92" t="s">
        <v>452</v>
      </c>
      <c r="H297" s="93">
        <v>5341</v>
      </c>
      <c r="I297" s="94">
        <v>191109</v>
      </c>
      <c r="J297" s="87" t="s">
        <v>321</v>
      </c>
      <c r="K297" s="95" t="s">
        <v>427</v>
      </c>
    </row>
    <row r="298" spans="1:11" ht="57.75" x14ac:dyDescent="0.25">
      <c r="A298" s="63" t="s">
        <v>263</v>
      </c>
      <c r="B298" s="64" t="s">
        <v>440</v>
      </c>
      <c r="C298" s="67" t="s">
        <v>307</v>
      </c>
      <c r="D298" s="66" t="s">
        <v>409</v>
      </c>
      <c r="E298" s="67" t="s">
        <v>447</v>
      </c>
      <c r="F298" s="68">
        <v>1100</v>
      </c>
      <c r="G298" s="67" t="s">
        <v>452</v>
      </c>
      <c r="H298" s="68">
        <v>5442</v>
      </c>
      <c r="I298" s="69">
        <v>382218</v>
      </c>
      <c r="J298" s="70" t="s">
        <v>321</v>
      </c>
      <c r="K298" s="71" t="s">
        <v>427</v>
      </c>
    </row>
    <row r="299" spans="1:11" ht="57.75" x14ac:dyDescent="0.25">
      <c r="A299" s="89" t="s">
        <v>263</v>
      </c>
      <c r="B299" s="90" t="s">
        <v>439</v>
      </c>
      <c r="C299" s="105" t="s">
        <v>307</v>
      </c>
      <c r="D299" s="91" t="s">
        <v>409</v>
      </c>
      <c r="E299" s="92" t="s">
        <v>447</v>
      </c>
      <c r="F299" s="93">
        <v>1100</v>
      </c>
      <c r="G299" s="92" t="s">
        <v>452</v>
      </c>
      <c r="H299" s="93">
        <v>5443</v>
      </c>
      <c r="I299" s="94">
        <v>230829.5</v>
      </c>
      <c r="J299" s="87" t="s">
        <v>321</v>
      </c>
      <c r="K299" s="95" t="s">
        <v>427</v>
      </c>
    </row>
    <row r="300" spans="1:11" ht="57.75" x14ac:dyDescent="0.25">
      <c r="A300" s="63" t="s">
        <v>263</v>
      </c>
      <c r="B300" s="64" t="s">
        <v>430</v>
      </c>
      <c r="C300" s="67" t="s">
        <v>307</v>
      </c>
      <c r="D300" s="66" t="s">
        <v>410</v>
      </c>
      <c r="E300" s="67" t="s">
        <v>447</v>
      </c>
      <c r="F300" s="68">
        <v>1800</v>
      </c>
      <c r="G300" s="67" t="s">
        <v>452</v>
      </c>
      <c r="H300" s="68">
        <v>5341</v>
      </c>
      <c r="I300" s="69">
        <v>281400</v>
      </c>
      <c r="J300" s="70" t="s">
        <v>321</v>
      </c>
      <c r="K300" s="71" t="s">
        <v>427</v>
      </c>
    </row>
    <row r="301" spans="1:11" ht="57.75" x14ac:dyDescent="0.25">
      <c r="A301" s="89" t="s">
        <v>263</v>
      </c>
      <c r="B301" s="90" t="s">
        <v>440</v>
      </c>
      <c r="C301" s="105" t="s">
        <v>307</v>
      </c>
      <c r="D301" s="91" t="s">
        <v>410</v>
      </c>
      <c r="E301" s="92" t="s">
        <v>447</v>
      </c>
      <c r="F301" s="93">
        <v>1800</v>
      </c>
      <c r="G301" s="92" t="s">
        <v>452</v>
      </c>
      <c r="H301" s="93">
        <v>5442</v>
      </c>
      <c r="I301" s="94">
        <v>562800</v>
      </c>
      <c r="J301" s="87" t="s">
        <v>321</v>
      </c>
      <c r="K301" s="95" t="s">
        <v>427</v>
      </c>
    </row>
    <row r="302" spans="1:11" ht="57.75" x14ac:dyDescent="0.25">
      <c r="A302" s="63" t="s">
        <v>263</v>
      </c>
      <c r="B302" s="64" t="s">
        <v>439</v>
      </c>
      <c r="C302" s="67" t="s">
        <v>307</v>
      </c>
      <c r="D302" s="66" t="s">
        <v>410</v>
      </c>
      <c r="E302" s="67" t="s">
        <v>447</v>
      </c>
      <c r="F302" s="68">
        <v>1800</v>
      </c>
      <c r="G302" s="67" t="s">
        <v>452</v>
      </c>
      <c r="H302" s="68">
        <v>5443</v>
      </c>
      <c r="I302" s="69">
        <v>93800</v>
      </c>
      <c r="J302" s="70" t="s">
        <v>321</v>
      </c>
      <c r="K302" s="71" t="s">
        <v>427</v>
      </c>
    </row>
    <row r="303" spans="1:11" ht="57.75" x14ac:dyDescent="0.25">
      <c r="A303" s="89" t="s">
        <v>263</v>
      </c>
      <c r="B303" s="90" t="s">
        <v>430</v>
      </c>
      <c r="C303" s="105" t="s">
        <v>307</v>
      </c>
      <c r="D303" s="91" t="s">
        <v>411</v>
      </c>
      <c r="E303" s="92" t="s">
        <v>447</v>
      </c>
      <c r="F303" s="93">
        <v>230</v>
      </c>
      <c r="G303" s="92" t="s">
        <v>452</v>
      </c>
      <c r="H303" s="93">
        <v>5341</v>
      </c>
      <c r="I303" s="94">
        <v>26400</v>
      </c>
      <c r="J303" s="87" t="s">
        <v>321</v>
      </c>
      <c r="K303" s="95" t="s">
        <v>428</v>
      </c>
    </row>
    <row r="304" spans="1:11" ht="57.75" x14ac:dyDescent="0.25">
      <c r="A304" s="63" t="s">
        <v>263</v>
      </c>
      <c r="B304" s="64" t="s">
        <v>440</v>
      </c>
      <c r="C304" s="67" t="s">
        <v>307</v>
      </c>
      <c r="D304" s="66" t="s">
        <v>411</v>
      </c>
      <c r="E304" s="67" t="s">
        <v>447</v>
      </c>
      <c r="F304" s="68">
        <v>230</v>
      </c>
      <c r="G304" s="67" t="s">
        <v>452</v>
      </c>
      <c r="H304" s="68">
        <v>5442</v>
      </c>
      <c r="I304" s="69">
        <v>39600</v>
      </c>
      <c r="J304" s="70" t="s">
        <v>321</v>
      </c>
      <c r="K304" s="71" t="s">
        <v>428</v>
      </c>
    </row>
    <row r="305" spans="1:11" ht="57.75" x14ac:dyDescent="0.25">
      <c r="A305" s="89" t="s">
        <v>263</v>
      </c>
      <c r="B305" s="90" t="s">
        <v>439</v>
      </c>
      <c r="C305" s="105" t="s">
        <v>307</v>
      </c>
      <c r="D305" s="91" t="s">
        <v>411</v>
      </c>
      <c r="E305" s="92" t="s">
        <v>447</v>
      </c>
      <c r="F305" s="93">
        <v>230</v>
      </c>
      <c r="G305" s="92" t="s">
        <v>452</v>
      </c>
      <c r="H305" s="93">
        <v>5443</v>
      </c>
      <c r="I305" s="94">
        <v>40000</v>
      </c>
      <c r="J305" s="87" t="s">
        <v>321</v>
      </c>
      <c r="K305" s="95" t="s">
        <v>428</v>
      </c>
    </row>
    <row r="306" spans="1:11" ht="57.75" x14ac:dyDescent="0.25">
      <c r="A306" s="63" t="s">
        <v>263</v>
      </c>
      <c r="B306" s="64" t="s">
        <v>430</v>
      </c>
      <c r="C306" s="67" t="s">
        <v>307</v>
      </c>
      <c r="D306" s="66" t="s">
        <v>412</v>
      </c>
      <c r="E306" s="67" t="s">
        <v>447</v>
      </c>
      <c r="F306" s="68">
        <v>600</v>
      </c>
      <c r="G306" s="67" t="s">
        <v>452</v>
      </c>
      <c r="H306" s="68">
        <v>5341</v>
      </c>
      <c r="I306" s="69">
        <v>198142.7</v>
      </c>
      <c r="J306" s="70" t="s">
        <v>321</v>
      </c>
      <c r="K306" s="71" t="s">
        <v>428</v>
      </c>
    </row>
    <row r="307" spans="1:11" ht="57.75" x14ac:dyDescent="0.25">
      <c r="A307" s="89" t="s">
        <v>263</v>
      </c>
      <c r="B307" s="90" t="s">
        <v>440</v>
      </c>
      <c r="C307" s="105" t="s">
        <v>307</v>
      </c>
      <c r="D307" s="91" t="s">
        <v>412</v>
      </c>
      <c r="E307" s="92" t="s">
        <v>447</v>
      </c>
      <c r="F307" s="93">
        <v>600</v>
      </c>
      <c r="G307" s="92" t="s">
        <v>452</v>
      </c>
      <c r="H307" s="93">
        <v>5442</v>
      </c>
      <c r="I307" s="94">
        <v>311367.09999999998</v>
      </c>
      <c r="J307" s="87" t="s">
        <v>321</v>
      </c>
      <c r="K307" s="95" t="s">
        <v>428</v>
      </c>
    </row>
    <row r="308" spans="1:11" ht="57.75" x14ac:dyDescent="0.25">
      <c r="A308" s="63" t="s">
        <v>263</v>
      </c>
      <c r="B308" s="64" t="s">
        <v>439</v>
      </c>
      <c r="C308" s="67" t="s">
        <v>307</v>
      </c>
      <c r="D308" s="66" t="s">
        <v>412</v>
      </c>
      <c r="E308" s="67" t="s">
        <v>447</v>
      </c>
      <c r="F308" s="68">
        <v>600</v>
      </c>
      <c r="G308" s="67" t="s">
        <v>452</v>
      </c>
      <c r="H308" s="68">
        <v>5443</v>
      </c>
      <c r="I308" s="69">
        <v>56612.2</v>
      </c>
      <c r="J308" s="70" t="s">
        <v>321</v>
      </c>
      <c r="K308" s="71" t="s">
        <v>428</v>
      </c>
    </row>
    <row r="309" spans="1:11" ht="41.25" x14ac:dyDescent="0.25">
      <c r="A309" s="89" t="s">
        <v>263</v>
      </c>
      <c r="B309" s="90" t="s">
        <v>440</v>
      </c>
      <c r="C309" s="105" t="s">
        <v>307</v>
      </c>
      <c r="D309" s="91" t="s">
        <v>308</v>
      </c>
      <c r="E309" s="92" t="s">
        <v>447</v>
      </c>
      <c r="F309" s="93">
        <v>10</v>
      </c>
      <c r="G309" s="92" t="s">
        <v>452</v>
      </c>
      <c r="H309" s="93">
        <v>5442</v>
      </c>
      <c r="I309" s="94">
        <v>266000</v>
      </c>
      <c r="J309" s="87" t="s">
        <v>321</v>
      </c>
      <c r="K309" s="95" t="s">
        <v>427</v>
      </c>
    </row>
    <row r="310" spans="1:11" ht="57.75" x14ac:dyDescent="0.25">
      <c r="A310" s="63" t="s">
        <v>263</v>
      </c>
      <c r="B310" s="64" t="s">
        <v>430</v>
      </c>
      <c r="C310" s="67" t="s">
        <v>307</v>
      </c>
      <c r="D310" s="66" t="s">
        <v>413</v>
      </c>
      <c r="E310" s="67" t="s">
        <v>447</v>
      </c>
      <c r="F310" s="68">
        <v>30</v>
      </c>
      <c r="G310" s="67" t="s">
        <v>452</v>
      </c>
      <c r="H310" s="68">
        <v>5341</v>
      </c>
      <c r="I310" s="69">
        <v>14571</v>
      </c>
      <c r="J310" s="70" t="s">
        <v>321</v>
      </c>
      <c r="K310" s="71" t="s">
        <v>428</v>
      </c>
    </row>
    <row r="311" spans="1:11" ht="57.75" x14ac:dyDescent="0.25">
      <c r="A311" s="89" t="s">
        <v>263</v>
      </c>
      <c r="B311" s="90" t="s">
        <v>440</v>
      </c>
      <c r="C311" s="105" t="s">
        <v>307</v>
      </c>
      <c r="D311" s="91" t="s">
        <v>413</v>
      </c>
      <c r="E311" s="92" t="s">
        <v>447</v>
      </c>
      <c r="F311" s="93">
        <v>30</v>
      </c>
      <c r="G311" s="92" t="s">
        <v>452</v>
      </c>
      <c r="H311" s="93">
        <v>5442</v>
      </c>
      <c r="I311" s="94">
        <v>21856.5</v>
      </c>
      <c r="J311" s="87" t="s">
        <v>321</v>
      </c>
      <c r="K311" s="95" t="s">
        <v>428</v>
      </c>
    </row>
    <row r="312" spans="1:11" ht="57.75" x14ac:dyDescent="0.25">
      <c r="A312" s="63" t="s">
        <v>263</v>
      </c>
      <c r="B312" s="64" t="s">
        <v>430</v>
      </c>
      <c r="C312" s="67" t="s">
        <v>307</v>
      </c>
      <c r="D312" s="66" t="s">
        <v>414</v>
      </c>
      <c r="E312" s="67" t="s">
        <v>447</v>
      </c>
      <c r="F312" s="68">
        <v>40</v>
      </c>
      <c r="G312" s="67" t="s">
        <v>452</v>
      </c>
      <c r="H312" s="68">
        <v>5341</v>
      </c>
      <c r="I312" s="69">
        <v>31600</v>
      </c>
      <c r="J312" s="70" t="s">
        <v>321</v>
      </c>
      <c r="K312" s="71" t="s">
        <v>428</v>
      </c>
    </row>
    <row r="313" spans="1:11" ht="57.75" x14ac:dyDescent="0.25">
      <c r="A313" s="89" t="s">
        <v>263</v>
      </c>
      <c r="B313" s="90" t="s">
        <v>440</v>
      </c>
      <c r="C313" s="105" t="s">
        <v>307</v>
      </c>
      <c r="D313" s="91" t="s">
        <v>414</v>
      </c>
      <c r="E313" s="92" t="s">
        <v>447</v>
      </c>
      <c r="F313" s="93">
        <v>40</v>
      </c>
      <c r="G313" s="92" t="s">
        <v>452</v>
      </c>
      <c r="H313" s="93">
        <v>5442</v>
      </c>
      <c r="I313" s="94">
        <v>47400</v>
      </c>
      <c r="J313" s="87" t="s">
        <v>321</v>
      </c>
      <c r="K313" s="95" t="s">
        <v>428</v>
      </c>
    </row>
    <row r="314" spans="1:11" ht="66" x14ac:dyDescent="0.25">
      <c r="A314" s="63" t="s">
        <v>263</v>
      </c>
      <c r="B314" s="64" t="s">
        <v>430</v>
      </c>
      <c r="C314" s="67" t="s">
        <v>309</v>
      </c>
      <c r="D314" s="66" t="s">
        <v>415</v>
      </c>
      <c r="E314" s="67" t="s">
        <v>447</v>
      </c>
      <c r="F314" s="68">
        <v>340</v>
      </c>
      <c r="G314" s="67" t="s">
        <v>452</v>
      </c>
      <c r="H314" s="68">
        <v>5341</v>
      </c>
      <c r="I314" s="69">
        <v>353705.7</v>
      </c>
      <c r="J314" s="70" t="s">
        <v>321</v>
      </c>
      <c r="K314" s="71" t="s">
        <v>427</v>
      </c>
    </row>
    <row r="315" spans="1:11" ht="66" x14ac:dyDescent="0.25">
      <c r="A315" s="89" t="s">
        <v>263</v>
      </c>
      <c r="B315" s="90" t="s">
        <v>440</v>
      </c>
      <c r="C315" s="105" t="s">
        <v>309</v>
      </c>
      <c r="D315" s="91" t="s">
        <v>415</v>
      </c>
      <c r="E315" s="92" t="s">
        <v>447</v>
      </c>
      <c r="F315" s="93">
        <v>340</v>
      </c>
      <c r="G315" s="92" t="s">
        <v>452</v>
      </c>
      <c r="H315" s="93">
        <v>5442</v>
      </c>
      <c r="I315" s="94">
        <v>707411.4</v>
      </c>
      <c r="J315" s="87" t="s">
        <v>321</v>
      </c>
      <c r="K315" s="95" t="s">
        <v>427</v>
      </c>
    </row>
    <row r="316" spans="1:11" ht="66" x14ac:dyDescent="0.25">
      <c r="A316" s="63" t="s">
        <v>263</v>
      </c>
      <c r="B316" s="64" t="s">
        <v>439</v>
      </c>
      <c r="C316" s="67" t="s">
        <v>309</v>
      </c>
      <c r="D316" s="66" t="s">
        <v>415</v>
      </c>
      <c r="E316" s="67" t="s">
        <v>447</v>
      </c>
      <c r="F316" s="68">
        <v>340</v>
      </c>
      <c r="G316" s="67" t="s">
        <v>452</v>
      </c>
      <c r="H316" s="68">
        <v>5443</v>
      </c>
      <c r="I316" s="69">
        <v>117901.9</v>
      </c>
      <c r="J316" s="70" t="s">
        <v>321</v>
      </c>
      <c r="K316" s="71" t="s">
        <v>427</v>
      </c>
    </row>
    <row r="317" spans="1:11" ht="57.75" x14ac:dyDescent="0.25">
      <c r="A317" s="89" t="s">
        <v>263</v>
      </c>
      <c r="B317" s="90" t="s">
        <v>430</v>
      </c>
      <c r="C317" s="105" t="s">
        <v>310</v>
      </c>
      <c r="D317" s="91" t="s">
        <v>416</v>
      </c>
      <c r="E317" s="92" t="s">
        <v>447</v>
      </c>
      <c r="F317" s="93">
        <v>62</v>
      </c>
      <c r="G317" s="92" t="s">
        <v>452</v>
      </c>
      <c r="H317" s="93">
        <v>5341</v>
      </c>
      <c r="I317" s="94">
        <v>78542.399999999994</v>
      </c>
      <c r="J317" s="87" t="s">
        <v>321</v>
      </c>
      <c r="K317" s="95" t="s">
        <v>428</v>
      </c>
    </row>
    <row r="318" spans="1:11" ht="57.75" x14ac:dyDescent="0.25">
      <c r="A318" s="63" t="s">
        <v>263</v>
      </c>
      <c r="B318" s="64" t="s">
        <v>440</v>
      </c>
      <c r="C318" s="67" t="s">
        <v>310</v>
      </c>
      <c r="D318" s="66" t="s">
        <v>416</v>
      </c>
      <c r="E318" s="67" t="s">
        <v>447</v>
      </c>
      <c r="F318" s="68">
        <v>62</v>
      </c>
      <c r="G318" s="67" t="s">
        <v>452</v>
      </c>
      <c r="H318" s="68">
        <v>5442</v>
      </c>
      <c r="I318" s="69">
        <v>157084.79999999999</v>
      </c>
      <c r="J318" s="70" t="s">
        <v>321</v>
      </c>
      <c r="K318" s="71" t="s">
        <v>428</v>
      </c>
    </row>
    <row r="319" spans="1:11" ht="57.75" x14ac:dyDescent="0.25">
      <c r="A319" s="89" t="s">
        <v>263</v>
      </c>
      <c r="B319" s="90" t="s">
        <v>439</v>
      </c>
      <c r="C319" s="105" t="s">
        <v>310</v>
      </c>
      <c r="D319" s="91" t="s">
        <v>416</v>
      </c>
      <c r="E319" s="92" t="s">
        <v>447</v>
      </c>
      <c r="F319" s="93">
        <v>62</v>
      </c>
      <c r="G319" s="92" t="s">
        <v>452</v>
      </c>
      <c r="H319" s="93">
        <v>5443</v>
      </c>
      <c r="I319" s="94">
        <v>26180.799999999999</v>
      </c>
      <c r="J319" s="87" t="s">
        <v>321</v>
      </c>
      <c r="K319" s="95" t="s">
        <v>428</v>
      </c>
    </row>
    <row r="320" spans="1:11" ht="57.75" x14ac:dyDescent="0.25">
      <c r="A320" s="63" t="s">
        <v>263</v>
      </c>
      <c r="B320" s="64" t="s">
        <v>430</v>
      </c>
      <c r="C320" s="67" t="s">
        <v>310</v>
      </c>
      <c r="D320" s="66" t="s">
        <v>417</v>
      </c>
      <c r="E320" s="67" t="s">
        <v>447</v>
      </c>
      <c r="F320" s="68">
        <v>122</v>
      </c>
      <c r="G320" s="67" t="s">
        <v>452</v>
      </c>
      <c r="H320" s="68">
        <v>5341</v>
      </c>
      <c r="I320" s="69">
        <v>40196.699999999997</v>
      </c>
      <c r="J320" s="70" t="s">
        <v>321</v>
      </c>
      <c r="K320" s="71" t="s">
        <v>428</v>
      </c>
    </row>
    <row r="321" spans="1:11" ht="57.75" x14ac:dyDescent="0.25">
      <c r="A321" s="89" t="s">
        <v>263</v>
      </c>
      <c r="B321" s="90" t="s">
        <v>440</v>
      </c>
      <c r="C321" s="105" t="s">
        <v>310</v>
      </c>
      <c r="D321" s="91" t="s">
        <v>417</v>
      </c>
      <c r="E321" s="92" t="s">
        <v>447</v>
      </c>
      <c r="F321" s="93">
        <v>122</v>
      </c>
      <c r="G321" s="92" t="s">
        <v>452</v>
      </c>
      <c r="H321" s="93">
        <v>5442</v>
      </c>
      <c r="I321" s="94">
        <v>80393.399999999994</v>
      </c>
      <c r="J321" s="87" t="s">
        <v>321</v>
      </c>
      <c r="K321" s="95" t="s">
        <v>428</v>
      </c>
    </row>
    <row r="322" spans="1:11" ht="57.75" x14ac:dyDescent="0.25">
      <c r="A322" s="63" t="s">
        <v>263</v>
      </c>
      <c r="B322" s="64" t="s">
        <v>439</v>
      </c>
      <c r="C322" s="67" t="s">
        <v>310</v>
      </c>
      <c r="D322" s="66" t="s">
        <v>417</v>
      </c>
      <c r="E322" s="67" t="s">
        <v>447</v>
      </c>
      <c r="F322" s="68">
        <v>122</v>
      </c>
      <c r="G322" s="67" t="s">
        <v>452</v>
      </c>
      <c r="H322" s="68">
        <v>5443</v>
      </c>
      <c r="I322" s="69">
        <v>13398.9</v>
      </c>
      <c r="J322" s="70" t="s">
        <v>321</v>
      </c>
      <c r="K322" s="71" t="s">
        <v>428</v>
      </c>
    </row>
    <row r="323" spans="1:11" ht="33" x14ac:dyDescent="0.25">
      <c r="A323" s="89" t="s">
        <v>263</v>
      </c>
      <c r="B323" s="90" t="s">
        <v>430</v>
      </c>
      <c r="C323" s="105" t="s">
        <v>310</v>
      </c>
      <c r="D323" s="91" t="s">
        <v>311</v>
      </c>
      <c r="E323" s="92" t="s">
        <v>447</v>
      </c>
      <c r="F323" s="93">
        <v>5</v>
      </c>
      <c r="G323" s="92" t="s">
        <v>452</v>
      </c>
      <c r="H323" s="93">
        <v>5341</v>
      </c>
      <c r="I323" s="94">
        <v>3118.75</v>
      </c>
      <c r="J323" s="87" t="s">
        <v>331</v>
      </c>
      <c r="K323" s="95" t="s">
        <v>429</v>
      </c>
    </row>
    <row r="324" spans="1:11" ht="57.75" x14ac:dyDescent="0.25">
      <c r="A324" s="63" t="s">
        <v>263</v>
      </c>
      <c r="B324" s="64" t="s">
        <v>430</v>
      </c>
      <c r="C324" s="67" t="s">
        <v>310</v>
      </c>
      <c r="D324" s="66" t="s">
        <v>418</v>
      </c>
      <c r="E324" s="67" t="s">
        <v>447</v>
      </c>
      <c r="F324" s="68">
        <v>250</v>
      </c>
      <c r="G324" s="67" t="s">
        <v>452</v>
      </c>
      <c r="H324" s="68">
        <v>5341</v>
      </c>
      <c r="I324" s="69">
        <v>43928.25</v>
      </c>
      <c r="J324" s="70" t="s">
        <v>321</v>
      </c>
      <c r="K324" s="71" t="s">
        <v>427</v>
      </c>
    </row>
    <row r="325" spans="1:11" ht="57.75" x14ac:dyDescent="0.25">
      <c r="A325" s="89" t="s">
        <v>263</v>
      </c>
      <c r="B325" s="90" t="s">
        <v>440</v>
      </c>
      <c r="C325" s="105" t="s">
        <v>310</v>
      </c>
      <c r="D325" s="91" t="s">
        <v>418</v>
      </c>
      <c r="E325" s="92" t="s">
        <v>447</v>
      </c>
      <c r="F325" s="93">
        <v>250</v>
      </c>
      <c r="G325" s="92" t="s">
        <v>452</v>
      </c>
      <c r="H325" s="93">
        <v>5442</v>
      </c>
      <c r="I325" s="94">
        <v>87856.5</v>
      </c>
      <c r="J325" s="87" t="s">
        <v>321</v>
      </c>
      <c r="K325" s="95" t="s">
        <v>427</v>
      </c>
    </row>
    <row r="326" spans="1:11" ht="57.75" x14ac:dyDescent="0.25">
      <c r="A326" s="63" t="s">
        <v>263</v>
      </c>
      <c r="B326" s="64" t="s">
        <v>439</v>
      </c>
      <c r="C326" s="67" t="s">
        <v>310</v>
      </c>
      <c r="D326" s="66" t="s">
        <v>418</v>
      </c>
      <c r="E326" s="67" t="s">
        <v>447</v>
      </c>
      <c r="F326" s="68">
        <v>250</v>
      </c>
      <c r="G326" s="67" t="s">
        <v>452</v>
      </c>
      <c r="H326" s="68">
        <v>5443</v>
      </c>
      <c r="I326" s="69">
        <v>14642.75</v>
      </c>
      <c r="J326" s="70" t="s">
        <v>321</v>
      </c>
      <c r="K326" s="71" t="s">
        <v>427</v>
      </c>
    </row>
    <row r="327" spans="1:11" ht="57.75" x14ac:dyDescent="0.25">
      <c r="A327" s="89" t="s">
        <v>263</v>
      </c>
      <c r="B327" s="90" t="s">
        <v>430</v>
      </c>
      <c r="C327" s="105" t="s">
        <v>310</v>
      </c>
      <c r="D327" s="91" t="s">
        <v>419</v>
      </c>
      <c r="E327" s="92" t="s">
        <v>447</v>
      </c>
      <c r="F327" s="93">
        <v>334</v>
      </c>
      <c r="G327" s="92" t="s">
        <v>452</v>
      </c>
      <c r="H327" s="93">
        <v>5341</v>
      </c>
      <c r="I327" s="94">
        <v>60120</v>
      </c>
      <c r="J327" s="87" t="s">
        <v>321</v>
      </c>
      <c r="K327" s="95" t="s">
        <v>427</v>
      </c>
    </row>
    <row r="328" spans="1:11" ht="57.75" x14ac:dyDescent="0.25">
      <c r="A328" s="63" t="s">
        <v>263</v>
      </c>
      <c r="B328" s="64" t="s">
        <v>440</v>
      </c>
      <c r="C328" s="67" t="s">
        <v>310</v>
      </c>
      <c r="D328" s="66" t="s">
        <v>419</v>
      </c>
      <c r="E328" s="67" t="s">
        <v>447</v>
      </c>
      <c r="F328" s="68">
        <v>334</v>
      </c>
      <c r="G328" s="67" t="s">
        <v>452</v>
      </c>
      <c r="H328" s="68">
        <v>5442</v>
      </c>
      <c r="I328" s="69">
        <v>120240</v>
      </c>
      <c r="J328" s="70" t="s">
        <v>321</v>
      </c>
      <c r="K328" s="71" t="s">
        <v>427</v>
      </c>
    </row>
    <row r="329" spans="1:11" ht="57.75" x14ac:dyDescent="0.25">
      <c r="A329" s="89" t="s">
        <v>263</v>
      </c>
      <c r="B329" s="90" t="s">
        <v>439</v>
      </c>
      <c r="C329" s="105" t="s">
        <v>310</v>
      </c>
      <c r="D329" s="91" t="s">
        <v>419</v>
      </c>
      <c r="E329" s="92" t="s">
        <v>447</v>
      </c>
      <c r="F329" s="93">
        <v>334</v>
      </c>
      <c r="G329" s="92" t="s">
        <v>452</v>
      </c>
      <c r="H329" s="93">
        <v>5443</v>
      </c>
      <c r="I329" s="94">
        <v>20040</v>
      </c>
      <c r="J329" s="87" t="s">
        <v>321</v>
      </c>
      <c r="K329" s="95" t="s">
        <v>427</v>
      </c>
    </row>
    <row r="330" spans="1:11" ht="41.25" x14ac:dyDescent="0.25">
      <c r="A330" s="63" t="s">
        <v>263</v>
      </c>
      <c r="B330" s="64" t="s">
        <v>430</v>
      </c>
      <c r="C330" s="67" t="s">
        <v>310</v>
      </c>
      <c r="D330" s="66" t="s">
        <v>312</v>
      </c>
      <c r="E330" s="67" t="s">
        <v>447</v>
      </c>
      <c r="F330" s="68">
        <v>30</v>
      </c>
      <c r="G330" s="67" t="s">
        <v>452</v>
      </c>
      <c r="H330" s="68">
        <v>5341</v>
      </c>
      <c r="I330" s="69">
        <v>72870</v>
      </c>
      <c r="J330" s="70" t="s">
        <v>321</v>
      </c>
      <c r="K330" s="71" t="s">
        <v>429</v>
      </c>
    </row>
    <row r="331" spans="1:11" ht="57.75" x14ac:dyDescent="0.25">
      <c r="A331" s="89" t="s">
        <v>263</v>
      </c>
      <c r="B331" s="90" t="s">
        <v>430</v>
      </c>
      <c r="C331" s="105" t="s">
        <v>310</v>
      </c>
      <c r="D331" s="91" t="s">
        <v>420</v>
      </c>
      <c r="E331" s="92" t="s">
        <v>447</v>
      </c>
      <c r="F331" s="93">
        <v>100</v>
      </c>
      <c r="G331" s="92" t="s">
        <v>452</v>
      </c>
      <c r="H331" s="93">
        <v>5341</v>
      </c>
      <c r="I331" s="94">
        <v>78180</v>
      </c>
      <c r="J331" s="87" t="s">
        <v>321</v>
      </c>
      <c r="K331" s="95" t="s">
        <v>427</v>
      </c>
    </row>
    <row r="332" spans="1:11" ht="57.75" x14ac:dyDescent="0.25">
      <c r="A332" s="63" t="s">
        <v>263</v>
      </c>
      <c r="B332" s="64" t="s">
        <v>440</v>
      </c>
      <c r="C332" s="67" t="s">
        <v>310</v>
      </c>
      <c r="D332" s="66" t="s">
        <v>420</v>
      </c>
      <c r="E332" s="67" t="s">
        <v>447</v>
      </c>
      <c r="F332" s="68">
        <v>100</v>
      </c>
      <c r="G332" s="67" t="s">
        <v>452</v>
      </c>
      <c r="H332" s="68">
        <v>5442</v>
      </c>
      <c r="I332" s="69">
        <v>156360</v>
      </c>
      <c r="J332" s="70" t="s">
        <v>321</v>
      </c>
      <c r="K332" s="71" t="s">
        <v>427</v>
      </c>
    </row>
    <row r="333" spans="1:11" ht="57.75" x14ac:dyDescent="0.25">
      <c r="A333" s="89" t="s">
        <v>263</v>
      </c>
      <c r="B333" s="90" t="s">
        <v>439</v>
      </c>
      <c r="C333" s="105" t="s">
        <v>310</v>
      </c>
      <c r="D333" s="91" t="s">
        <v>420</v>
      </c>
      <c r="E333" s="92" t="s">
        <v>447</v>
      </c>
      <c r="F333" s="93">
        <v>100</v>
      </c>
      <c r="G333" s="92" t="s">
        <v>452</v>
      </c>
      <c r="H333" s="93">
        <v>5443</v>
      </c>
      <c r="I333" s="94">
        <v>26060</v>
      </c>
      <c r="J333" s="87" t="s">
        <v>321</v>
      </c>
      <c r="K333" s="95" t="s">
        <v>427</v>
      </c>
    </row>
    <row r="334" spans="1:11" ht="41.25" x14ac:dyDescent="0.25">
      <c r="A334" s="63" t="s">
        <v>263</v>
      </c>
      <c r="B334" s="64" t="s">
        <v>440</v>
      </c>
      <c r="C334" s="67" t="s">
        <v>310</v>
      </c>
      <c r="D334" s="66" t="s">
        <v>313</v>
      </c>
      <c r="E334" s="67" t="s">
        <v>447</v>
      </c>
      <c r="F334" s="68">
        <v>3</v>
      </c>
      <c r="G334" s="67" t="s">
        <v>452</v>
      </c>
      <c r="H334" s="68">
        <v>5442</v>
      </c>
      <c r="I334" s="69">
        <v>12220</v>
      </c>
      <c r="J334" s="70" t="s">
        <v>332</v>
      </c>
      <c r="K334" s="71" t="s">
        <v>428</v>
      </c>
    </row>
    <row r="335" spans="1:11" ht="57.75" x14ac:dyDescent="0.25">
      <c r="A335" s="89" t="s">
        <v>263</v>
      </c>
      <c r="B335" s="90" t="s">
        <v>430</v>
      </c>
      <c r="C335" s="105" t="s">
        <v>314</v>
      </c>
      <c r="D335" s="91" t="s">
        <v>421</v>
      </c>
      <c r="E335" s="92" t="s">
        <v>447</v>
      </c>
      <c r="F335" s="93">
        <v>30</v>
      </c>
      <c r="G335" s="92" t="s">
        <v>452</v>
      </c>
      <c r="H335" s="93">
        <v>5341</v>
      </c>
      <c r="I335" s="94">
        <v>76500</v>
      </c>
      <c r="J335" s="87" t="s">
        <v>333</v>
      </c>
      <c r="K335" s="95" t="s">
        <v>428</v>
      </c>
    </row>
    <row r="336" spans="1:11" ht="57.75" x14ac:dyDescent="0.25">
      <c r="A336" s="63" t="s">
        <v>263</v>
      </c>
      <c r="B336" s="64" t="s">
        <v>440</v>
      </c>
      <c r="C336" s="67" t="s">
        <v>314</v>
      </c>
      <c r="D336" s="66" t="s">
        <v>421</v>
      </c>
      <c r="E336" s="67" t="s">
        <v>447</v>
      </c>
      <c r="F336" s="68">
        <v>30</v>
      </c>
      <c r="G336" s="67" t="s">
        <v>452</v>
      </c>
      <c r="H336" s="68">
        <v>5442</v>
      </c>
      <c r="I336" s="69">
        <v>153000</v>
      </c>
      <c r="J336" s="70" t="s">
        <v>333</v>
      </c>
      <c r="K336" s="71" t="s">
        <v>428</v>
      </c>
    </row>
    <row r="337" spans="1:11" ht="57.75" x14ac:dyDescent="0.25">
      <c r="A337" s="89" t="s">
        <v>263</v>
      </c>
      <c r="B337" s="90" t="s">
        <v>439</v>
      </c>
      <c r="C337" s="105" t="s">
        <v>314</v>
      </c>
      <c r="D337" s="91" t="s">
        <v>421</v>
      </c>
      <c r="E337" s="92" t="s">
        <v>447</v>
      </c>
      <c r="F337" s="93">
        <v>30</v>
      </c>
      <c r="G337" s="92" t="s">
        <v>452</v>
      </c>
      <c r="H337" s="93">
        <v>5443</v>
      </c>
      <c r="I337" s="94">
        <v>25000</v>
      </c>
      <c r="J337" s="87" t="s">
        <v>333</v>
      </c>
      <c r="K337" s="95" t="s">
        <v>428</v>
      </c>
    </row>
    <row r="338" spans="1:11" ht="49.5" x14ac:dyDescent="0.25">
      <c r="A338" s="63" t="s">
        <v>263</v>
      </c>
      <c r="B338" s="64" t="s">
        <v>430</v>
      </c>
      <c r="C338" s="67" t="s">
        <v>314</v>
      </c>
      <c r="D338" s="66" t="s">
        <v>422</v>
      </c>
      <c r="E338" s="67" t="s">
        <v>447</v>
      </c>
      <c r="F338" s="68">
        <v>30</v>
      </c>
      <c r="G338" s="67" t="s">
        <v>452</v>
      </c>
      <c r="H338" s="68">
        <v>5341</v>
      </c>
      <c r="I338" s="69">
        <v>5418</v>
      </c>
      <c r="J338" s="70" t="s">
        <v>332</v>
      </c>
      <c r="K338" s="71" t="s">
        <v>428</v>
      </c>
    </row>
    <row r="339" spans="1:11" ht="49.5" x14ac:dyDescent="0.25">
      <c r="A339" s="89" t="s">
        <v>263</v>
      </c>
      <c r="B339" s="90" t="s">
        <v>440</v>
      </c>
      <c r="C339" s="105" t="s">
        <v>314</v>
      </c>
      <c r="D339" s="91" t="s">
        <v>422</v>
      </c>
      <c r="E339" s="92" t="s">
        <v>447</v>
      </c>
      <c r="F339" s="93">
        <v>30</v>
      </c>
      <c r="G339" s="92" t="s">
        <v>452</v>
      </c>
      <c r="H339" s="93">
        <v>5442</v>
      </c>
      <c r="I339" s="94">
        <v>16254</v>
      </c>
      <c r="J339" s="87" t="s">
        <v>332</v>
      </c>
      <c r="K339" s="95" t="s">
        <v>428</v>
      </c>
    </row>
    <row r="340" spans="1:11" ht="49.5" x14ac:dyDescent="0.25">
      <c r="A340" s="63" t="s">
        <v>263</v>
      </c>
      <c r="B340" s="64" t="s">
        <v>439</v>
      </c>
      <c r="C340" s="67" t="s">
        <v>314</v>
      </c>
      <c r="D340" s="66" t="s">
        <v>422</v>
      </c>
      <c r="E340" s="67" t="s">
        <v>447</v>
      </c>
      <c r="F340" s="68">
        <v>30</v>
      </c>
      <c r="G340" s="67" t="s">
        <v>452</v>
      </c>
      <c r="H340" s="68">
        <v>5443</v>
      </c>
      <c r="I340" s="69">
        <v>32508</v>
      </c>
      <c r="J340" s="70" t="s">
        <v>332</v>
      </c>
      <c r="K340" s="71" t="s">
        <v>428</v>
      </c>
    </row>
    <row r="341" spans="1:11" ht="41.25" x14ac:dyDescent="0.25">
      <c r="A341" s="89" t="s">
        <v>263</v>
      </c>
      <c r="B341" s="90" t="s">
        <v>430</v>
      </c>
      <c r="C341" s="105" t="s">
        <v>314</v>
      </c>
      <c r="D341" s="91" t="s">
        <v>315</v>
      </c>
      <c r="E341" s="92" t="s">
        <v>447</v>
      </c>
      <c r="F341" s="93">
        <v>5</v>
      </c>
      <c r="G341" s="92" t="s">
        <v>452</v>
      </c>
      <c r="H341" s="93">
        <v>5341</v>
      </c>
      <c r="I341" s="94">
        <v>13000</v>
      </c>
      <c r="J341" s="87" t="s">
        <v>334</v>
      </c>
      <c r="K341" s="95" t="s">
        <v>428</v>
      </c>
    </row>
    <row r="342" spans="1:11" ht="41.25" x14ac:dyDescent="0.25">
      <c r="A342" s="63" t="s">
        <v>263</v>
      </c>
      <c r="B342" s="64" t="s">
        <v>439</v>
      </c>
      <c r="C342" s="67" t="s">
        <v>314</v>
      </c>
      <c r="D342" s="66" t="s">
        <v>316</v>
      </c>
      <c r="E342" s="67" t="s">
        <v>447</v>
      </c>
      <c r="F342" s="68">
        <v>10</v>
      </c>
      <c r="G342" s="67" t="s">
        <v>452</v>
      </c>
      <c r="H342" s="68">
        <v>5443</v>
      </c>
      <c r="I342" s="69">
        <v>19740</v>
      </c>
      <c r="J342" s="70" t="s">
        <v>335</v>
      </c>
      <c r="K342" s="71" t="s">
        <v>428</v>
      </c>
    </row>
    <row r="343" spans="1:11" ht="41.25" x14ac:dyDescent="0.25">
      <c r="A343" s="89" t="s">
        <v>263</v>
      </c>
      <c r="B343" s="90" t="s">
        <v>430</v>
      </c>
      <c r="C343" s="105" t="s">
        <v>314</v>
      </c>
      <c r="D343" s="91" t="s">
        <v>423</v>
      </c>
      <c r="E343" s="92" t="s">
        <v>447</v>
      </c>
      <c r="F343" s="93">
        <v>151</v>
      </c>
      <c r="G343" s="92" t="s">
        <v>451</v>
      </c>
      <c r="H343" s="93">
        <v>2000</v>
      </c>
      <c r="I343" s="94">
        <v>415000</v>
      </c>
      <c r="J343" s="87" t="s">
        <v>338</v>
      </c>
      <c r="K343" s="95" t="s">
        <v>427</v>
      </c>
    </row>
    <row r="344" spans="1:11" ht="41.25" x14ac:dyDescent="0.25">
      <c r="A344" s="63" t="s">
        <v>263</v>
      </c>
      <c r="B344" s="64" t="s">
        <v>439</v>
      </c>
      <c r="C344" s="67" t="s">
        <v>314</v>
      </c>
      <c r="D344" s="66" t="s">
        <v>423</v>
      </c>
      <c r="E344" s="67" t="s">
        <v>447</v>
      </c>
      <c r="F344" s="68">
        <v>151</v>
      </c>
      <c r="G344" s="67" t="s">
        <v>452</v>
      </c>
      <c r="H344" s="68">
        <v>5341</v>
      </c>
      <c r="I344" s="69">
        <v>1585000</v>
      </c>
      <c r="J344" s="70" t="s">
        <v>338</v>
      </c>
      <c r="K344" s="71" t="s">
        <v>427</v>
      </c>
    </row>
    <row r="345" spans="1:11" ht="41.25" x14ac:dyDescent="0.25">
      <c r="A345" s="89" t="s">
        <v>263</v>
      </c>
      <c r="B345" s="90" t="s">
        <v>430</v>
      </c>
      <c r="C345" s="105" t="s">
        <v>317</v>
      </c>
      <c r="D345" s="91" t="s">
        <v>318</v>
      </c>
      <c r="E345" s="92" t="s">
        <v>447</v>
      </c>
      <c r="F345" s="93">
        <v>30</v>
      </c>
      <c r="G345" s="92" t="s">
        <v>451</v>
      </c>
      <c r="H345" s="93">
        <v>2000</v>
      </c>
      <c r="I345" s="94">
        <v>37500</v>
      </c>
      <c r="J345" s="87" t="s">
        <v>336</v>
      </c>
      <c r="K345" s="95" t="s">
        <v>427</v>
      </c>
    </row>
    <row r="346" spans="1:11" ht="33" x14ac:dyDescent="0.25">
      <c r="A346" s="63" t="s">
        <v>263</v>
      </c>
      <c r="B346" s="64" t="s">
        <v>430</v>
      </c>
      <c r="C346" s="67" t="s">
        <v>319</v>
      </c>
      <c r="D346" s="66" t="s">
        <v>424</v>
      </c>
      <c r="E346" s="67" t="s">
        <v>447</v>
      </c>
      <c r="F346" s="68">
        <v>80</v>
      </c>
      <c r="G346" s="67" t="s">
        <v>452</v>
      </c>
      <c r="H346" s="68">
        <v>5341</v>
      </c>
      <c r="I346" s="69">
        <v>5316</v>
      </c>
      <c r="J346" s="70" t="s">
        <v>337</v>
      </c>
      <c r="K346" s="71" t="s">
        <v>428</v>
      </c>
    </row>
    <row r="347" spans="1:11" ht="33" x14ac:dyDescent="0.25">
      <c r="A347" s="89" t="s">
        <v>263</v>
      </c>
      <c r="B347" s="90" t="s">
        <v>440</v>
      </c>
      <c r="C347" s="105" t="s">
        <v>319</v>
      </c>
      <c r="D347" s="91" t="s">
        <v>425</v>
      </c>
      <c r="E347" s="92" t="s">
        <v>447</v>
      </c>
      <c r="F347" s="93">
        <v>80</v>
      </c>
      <c r="G347" s="92" t="s">
        <v>452</v>
      </c>
      <c r="H347" s="93">
        <v>5442</v>
      </c>
      <c r="I347" s="94">
        <v>9746</v>
      </c>
      <c r="J347" s="87" t="s">
        <v>337</v>
      </c>
      <c r="K347" s="95" t="s">
        <v>428</v>
      </c>
    </row>
    <row r="348" spans="1:11" ht="33" x14ac:dyDescent="0.25">
      <c r="A348" s="63" t="s">
        <v>263</v>
      </c>
      <c r="B348" s="64" t="s">
        <v>439</v>
      </c>
      <c r="C348" s="67" t="s">
        <v>319</v>
      </c>
      <c r="D348" s="66" t="s">
        <v>424</v>
      </c>
      <c r="E348" s="67" t="s">
        <v>447</v>
      </c>
      <c r="F348" s="68">
        <v>80</v>
      </c>
      <c r="G348" s="67" t="s">
        <v>452</v>
      </c>
      <c r="H348" s="68">
        <v>5443</v>
      </c>
      <c r="I348" s="69">
        <v>2658.3</v>
      </c>
      <c r="J348" s="70" t="s">
        <v>337</v>
      </c>
      <c r="K348" s="71" t="s">
        <v>428</v>
      </c>
    </row>
    <row r="349" spans="1:11" ht="41.25" x14ac:dyDescent="0.25">
      <c r="A349" s="89" t="s">
        <v>263</v>
      </c>
      <c r="B349" s="90" t="s">
        <v>430</v>
      </c>
      <c r="C349" s="105" t="s">
        <v>320</v>
      </c>
      <c r="D349" s="91" t="s">
        <v>426</v>
      </c>
      <c r="E349" s="92" t="s">
        <v>447</v>
      </c>
      <c r="F349" s="93">
        <v>10</v>
      </c>
      <c r="G349" s="92" t="s">
        <v>452</v>
      </c>
      <c r="H349" s="93">
        <v>5341</v>
      </c>
      <c r="I349" s="94">
        <v>5316</v>
      </c>
      <c r="J349" s="87" t="s">
        <v>332</v>
      </c>
      <c r="K349" s="95" t="s">
        <v>429</v>
      </c>
    </row>
    <row r="350" spans="1:11" ht="41.25" x14ac:dyDescent="0.25">
      <c r="A350" s="63" t="s">
        <v>263</v>
      </c>
      <c r="B350" s="64" t="s">
        <v>440</v>
      </c>
      <c r="C350" s="67" t="s">
        <v>320</v>
      </c>
      <c r="D350" s="66" t="s">
        <v>426</v>
      </c>
      <c r="E350" s="67" t="s">
        <v>447</v>
      </c>
      <c r="F350" s="68">
        <v>10</v>
      </c>
      <c r="G350" s="67" t="s">
        <v>452</v>
      </c>
      <c r="H350" s="68">
        <v>5442</v>
      </c>
      <c r="I350" s="69">
        <v>9746</v>
      </c>
      <c r="J350" s="70" t="s">
        <v>332</v>
      </c>
      <c r="K350" s="71" t="s">
        <v>429</v>
      </c>
    </row>
    <row r="351" spans="1:11" ht="41.25" x14ac:dyDescent="0.25">
      <c r="A351" s="89" t="s">
        <v>263</v>
      </c>
      <c r="B351" s="90" t="s">
        <v>439</v>
      </c>
      <c r="C351" s="105" t="s">
        <v>320</v>
      </c>
      <c r="D351" s="91" t="s">
        <v>426</v>
      </c>
      <c r="E351" s="92" t="s">
        <v>447</v>
      </c>
      <c r="F351" s="93">
        <v>10</v>
      </c>
      <c r="G351" s="92" t="s">
        <v>452</v>
      </c>
      <c r="H351" s="93">
        <v>5443</v>
      </c>
      <c r="I351" s="94">
        <v>2658.3</v>
      </c>
      <c r="J351" s="87" t="s">
        <v>332</v>
      </c>
      <c r="K351" s="95" t="s">
        <v>429</v>
      </c>
    </row>
    <row r="352" spans="1:11" ht="41.25" x14ac:dyDescent="0.25">
      <c r="A352" s="63" t="s">
        <v>263</v>
      </c>
      <c r="B352" s="64" t="s">
        <v>439</v>
      </c>
      <c r="C352" s="67" t="s">
        <v>485</v>
      </c>
      <c r="D352" s="66" t="s">
        <v>483</v>
      </c>
      <c r="E352" s="67" t="s">
        <v>447</v>
      </c>
      <c r="F352" s="68">
        <v>25</v>
      </c>
      <c r="G352" s="67" t="s">
        <v>451</v>
      </c>
      <c r="H352" s="68">
        <v>2031</v>
      </c>
      <c r="I352" s="69">
        <v>3225</v>
      </c>
      <c r="J352" s="70" t="s">
        <v>484</v>
      </c>
      <c r="K352" s="71" t="s">
        <v>428</v>
      </c>
    </row>
    <row r="353" spans="1:11" ht="74.25" x14ac:dyDescent="0.25">
      <c r="A353" s="89" t="s">
        <v>263</v>
      </c>
      <c r="B353" s="90" t="s">
        <v>430</v>
      </c>
      <c r="C353" s="105" t="s">
        <v>486</v>
      </c>
      <c r="D353" s="91" t="s">
        <v>487</v>
      </c>
      <c r="E353" s="92" t="s">
        <v>447</v>
      </c>
      <c r="F353" s="93">
        <v>4</v>
      </c>
      <c r="G353" s="92" t="s">
        <v>452</v>
      </c>
      <c r="H353" s="93">
        <v>5341</v>
      </c>
      <c r="I353" s="94">
        <v>32000</v>
      </c>
      <c r="J353" s="87" t="s">
        <v>488</v>
      </c>
      <c r="K353" s="95" t="s">
        <v>427</v>
      </c>
    </row>
    <row r="354" spans="1:11" ht="99" x14ac:dyDescent="0.25">
      <c r="A354" s="63" t="s">
        <v>263</v>
      </c>
      <c r="B354" s="64" t="s">
        <v>430</v>
      </c>
      <c r="C354" s="67" t="s">
        <v>486</v>
      </c>
      <c r="D354" s="66" t="s">
        <v>489</v>
      </c>
      <c r="E354" s="67" t="s">
        <v>447</v>
      </c>
      <c r="F354" s="68">
        <v>3</v>
      </c>
      <c r="G354" s="67" t="s">
        <v>452</v>
      </c>
      <c r="H354" s="68">
        <v>5341</v>
      </c>
      <c r="I354" s="69">
        <v>1037000.01</v>
      </c>
      <c r="J354" s="70" t="s">
        <v>490</v>
      </c>
      <c r="K354" s="71" t="s">
        <v>427</v>
      </c>
    </row>
    <row r="355" spans="1:11" ht="33" x14ac:dyDescent="0.25">
      <c r="A355" s="89" t="s">
        <v>263</v>
      </c>
      <c r="B355" s="90" t="s">
        <v>430</v>
      </c>
      <c r="C355" s="105" t="s">
        <v>491</v>
      </c>
      <c r="D355" s="91" t="s">
        <v>492</v>
      </c>
      <c r="E355" s="92" t="s">
        <v>442</v>
      </c>
      <c r="F355" s="93">
        <v>1</v>
      </c>
      <c r="G355" s="92" t="s">
        <v>452</v>
      </c>
      <c r="H355" s="93">
        <v>5341</v>
      </c>
      <c r="I355" s="94">
        <v>11250</v>
      </c>
      <c r="J355" s="87" t="s">
        <v>493</v>
      </c>
      <c r="K355" s="95" t="s">
        <v>428</v>
      </c>
    </row>
  </sheetData>
  <phoneticPr fontId="17" type="noConversion"/>
  <dataValidations count="1">
    <dataValidation type="list" allowBlank="1" showErrorMessage="1" sqref="K200:K351" xr:uid="{00000000-0002-0000-0000-000000000000}">
      <formula1>"ALTA,MÉDIA,BAIXA"</formula1>
      <formula2>0</formula2>
    </dataValidation>
  </dataValidations>
  <printOptions horizontalCentered="1"/>
  <pageMargins left="0.51180555555555551" right="0.51180555555555551" top="0.78749999999999998" bottom="0.78749999999999998" header="0.51180555555555551" footer="0.51180555555555551"/>
  <pageSetup paperSize="9" firstPageNumber="0" orientation="landscape" horizontalDpi="300" verticalDpi="300" r:id="rId1"/>
  <headerFooter alignWithMargins="0"/>
  <ignoredErrors>
    <ignoredError sqref="K200:K218" listDataValidation="1"/>
  </ignoredErrors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C0050-8DE6-4524-9E16-AFB52D4E0B5D}">
  <dimension ref="A1"/>
  <sheetViews>
    <sheetView workbookViewId="0">
      <selection activeCell="B28" sqref="B28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4901A-3303-40D1-B0F3-D0DC5B823ABF}">
  <dimension ref="A1:K347"/>
  <sheetViews>
    <sheetView topLeftCell="A39" zoomScale="160" zoomScaleNormal="160" zoomScaleSheetLayoutView="110" workbookViewId="0">
      <selection activeCell="D44" sqref="D44"/>
    </sheetView>
  </sheetViews>
  <sheetFormatPr defaultRowHeight="8.25" x14ac:dyDescent="0.25"/>
  <cols>
    <col min="1" max="1" width="8.7109375" style="44" customWidth="1"/>
    <col min="2" max="2" width="12.7109375" style="47" customWidth="1"/>
    <col min="3" max="3" width="12.7109375" style="44" customWidth="1"/>
    <col min="4" max="4" width="20.7109375" style="48" customWidth="1"/>
    <col min="5" max="5" width="8.7109375" style="48" customWidth="1"/>
    <col min="6" max="6" width="8.7109375" style="44" customWidth="1"/>
    <col min="7" max="7" width="20.7109375" style="49" customWidth="1"/>
    <col min="8" max="8" width="10.7109375" style="50" customWidth="1"/>
    <col min="9" max="9" width="12.7109375" style="50" customWidth="1"/>
    <col min="10" max="10" width="20.7109375" style="48" customWidth="1"/>
    <col min="11" max="11" width="8.7109375" style="50" customWidth="1"/>
    <col min="12" max="12" width="8.7109375" style="44" customWidth="1"/>
    <col min="13" max="257" width="62.7109375" style="44" customWidth="1"/>
    <col min="258" max="16384" width="9.140625" style="44"/>
  </cols>
  <sheetData>
    <row r="1" spans="1:11" ht="33" x14ac:dyDescent="0.25">
      <c r="A1" s="51" t="s">
        <v>6</v>
      </c>
      <c r="B1" s="52" t="s">
        <v>4</v>
      </c>
      <c r="C1" s="52" t="s">
        <v>448</v>
      </c>
      <c r="D1" s="52" t="s">
        <v>0</v>
      </c>
      <c r="E1" s="52" t="s">
        <v>441</v>
      </c>
      <c r="F1" s="52" t="s">
        <v>1</v>
      </c>
      <c r="G1" s="52" t="s">
        <v>449</v>
      </c>
      <c r="H1" s="52" t="s">
        <v>2</v>
      </c>
      <c r="I1" s="52" t="s">
        <v>3</v>
      </c>
      <c r="J1" s="52" t="s">
        <v>462</v>
      </c>
      <c r="K1" s="53" t="s">
        <v>5</v>
      </c>
    </row>
    <row r="2" spans="1:11" ht="82.5" hidden="1" x14ac:dyDescent="0.25">
      <c r="A2" s="63" t="s">
        <v>7</v>
      </c>
      <c r="B2" s="64" t="s">
        <v>439</v>
      </c>
      <c r="C2" s="65" t="s">
        <v>172</v>
      </c>
      <c r="D2" s="66" t="s">
        <v>182</v>
      </c>
      <c r="E2" s="67" t="s">
        <v>442</v>
      </c>
      <c r="F2" s="68">
        <v>1</v>
      </c>
      <c r="G2" s="67" t="s">
        <v>450</v>
      </c>
      <c r="H2" s="68">
        <v>4391</v>
      </c>
      <c r="I2" s="69">
        <v>380000</v>
      </c>
      <c r="J2" s="70" t="s">
        <v>200</v>
      </c>
      <c r="K2" s="71" t="s">
        <v>427</v>
      </c>
    </row>
    <row r="3" spans="1:11" ht="82.5" hidden="1" x14ac:dyDescent="0.25">
      <c r="A3" s="54" t="s">
        <v>7</v>
      </c>
      <c r="B3" s="55" t="s">
        <v>439</v>
      </c>
      <c r="C3" s="56" t="s">
        <v>173</v>
      </c>
      <c r="D3" s="57" t="s">
        <v>183</v>
      </c>
      <c r="E3" s="58" t="s">
        <v>442</v>
      </c>
      <c r="F3" s="59">
        <v>1</v>
      </c>
      <c r="G3" s="58" t="s">
        <v>450</v>
      </c>
      <c r="H3" s="59">
        <v>4391</v>
      </c>
      <c r="I3" s="60">
        <v>10000</v>
      </c>
      <c r="J3" s="61" t="s">
        <v>200</v>
      </c>
      <c r="K3" s="62" t="s">
        <v>428</v>
      </c>
    </row>
    <row r="4" spans="1:11" ht="107.25" hidden="1" x14ac:dyDescent="0.25">
      <c r="A4" s="63" t="s">
        <v>7</v>
      </c>
      <c r="B4" s="64" t="s">
        <v>439</v>
      </c>
      <c r="C4" s="65" t="s">
        <v>174</v>
      </c>
      <c r="D4" s="66" t="s">
        <v>184</v>
      </c>
      <c r="E4" s="67" t="s">
        <v>442</v>
      </c>
      <c r="F4" s="68">
        <v>1</v>
      </c>
      <c r="G4" s="67" t="s">
        <v>450</v>
      </c>
      <c r="H4" s="68">
        <v>4391</v>
      </c>
      <c r="I4" s="69">
        <v>150000</v>
      </c>
      <c r="J4" s="70" t="s">
        <v>201</v>
      </c>
      <c r="K4" s="71" t="s">
        <v>428</v>
      </c>
    </row>
    <row r="5" spans="1:11" ht="74.25" hidden="1" x14ac:dyDescent="0.25">
      <c r="A5" s="54" t="s">
        <v>7</v>
      </c>
      <c r="B5" s="55" t="s">
        <v>439</v>
      </c>
      <c r="C5" s="56" t="s">
        <v>175</v>
      </c>
      <c r="D5" s="57" t="s">
        <v>184</v>
      </c>
      <c r="E5" s="58" t="s">
        <v>442</v>
      </c>
      <c r="F5" s="59">
        <v>1</v>
      </c>
      <c r="G5" s="58" t="s">
        <v>450</v>
      </c>
      <c r="H5" s="59">
        <v>4391</v>
      </c>
      <c r="I5" s="60">
        <v>50000</v>
      </c>
      <c r="J5" s="61" t="s">
        <v>202</v>
      </c>
      <c r="K5" s="62" t="s">
        <v>428</v>
      </c>
    </row>
    <row r="6" spans="1:11" ht="82.5" hidden="1" x14ac:dyDescent="0.25">
      <c r="A6" s="63" t="s">
        <v>7</v>
      </c>
      <c r="B6" s="64" t="s">
        <v>440</v>
      </c>
      <c r="C6" s="65" t="s">
        <v>172</v>
      </c>
      <c r="D6" s="66" t="s">
        <v>182</v>
      </c>
      <c r="E6" s="67" t="s">
        <v>442</v>
      </c>
      <c r="F6" s="68">
        <v>1</v>
      </c>
      <c r="G6" s="67" t="s">
        <v>450</v>
      </c>
      <c r="H6" s="68">
        <v>4027</v>
      </c>
      <c r="I6" s="69">
        <v>380000</v>
      </c>
      <c r="J6" s="70" t="s">
        <v>203</v>
      </c>
      <c r="K6" s="71" t="s">
        <v>427</v>
      </c>
    </row>
    <row r="7" spans="1:11" ht="82.5" hidden="1" x14ac:dyDescent="0.25">
      <c r="A7" s="54" t="s">
        <v>7</v>
      </c>
      <c r="B7" s="55" t="s">
        <v>440</v>
      </c>
      <c r="C7" s="56" t="s">
        <v>173</v>
      </c>
      <c r="D7" s="57" t="s">
        <v>183</v>
      </c>
      <c r="E7" s="58" t="s">
        <v>442</v>
      </c>
      <c r="F7" s="59">
        <v>1</v>
      </c>
      <c r="G7" s="58" t="s">
        <v>450</v>
      </c>
      <c r="H7" s="59">
        <v>4027</v>
      </c>
      <c r="I7" s="60">
        <v>10000</v>
      </c>
      <c r="J7" s="61" t="s">
        <v>203</v>
      </c>
      <c r="K7" s="62" t="s">
        <v>428</v>
      </c>
    </row>
    <row r="8" spans="1:11" ht="107.25" hidden="1" x14ac:dyDescent="0.25">
      <c r="A8" s="63" t="s">
        <v>7</v>
      </c>
      <c r="B8" s="64" t="s">
        <v>440</v>
      </c>
      <c r="C8" s="65" t="s">
        <v>174</v>
      </c>
      <c r="D8" s="66" t="s">
        <v>184</v>
      </c>
      <c r="E8" s="67" t="s">
        <v>442</v>
      </c>
      <c r="F8" s="68">
        <v>1</v>
      </c>
      <c r="G8" s="67" t="s">
        <v>450</v>
      </c>
      <c r="H8" s="68">
        <v>4027</v>
      </c>
      <c r="I8" s="69">
        <v>150000</v>
      </c>
      <c r="J8" s="70" t="s">
        <v>201</v>
      </c>
      <c r="K8" s="71" t="s">
        <v>428</v>
      </c>
    </row>
    <row r="9" spans="1:11" ht="74.25" hidden="1" x14ac:dyDescent="0.25">
      <c r="A9" s="54" t="s">
        <v>7</v>
      </c>
      <c r="B9" s="55" t="s">
        <v>440</v>
      </c>
      <c r="C9" s="56" t="s">
        <v>175</v>
      </c>
      <c r="D9" s="57" t="s">
        <v>184</v>
      </c>
      <c r="E9" s="58" t="s">
        <v>442</v>
      </c>
      <c r="F9" s="59">
        <v>1</v>
      </c>
      <c r="G9" s="58" t="s">
        <v>450</v>
      </c>
      <c r="H9" s="59">
        <v>4027</v>
      </c>
      <c r="I9" s="60">
        <v>50000</v>
      </c>
      <c r="J9" s="61" t="s">
        <v>202</v>
      </c>
      <c r="K9" s="62" t="s">
        <v>428</v>
      </c>
    </row>
    <row r="10" spans="1:11" s="45" customFormat="1" ht="82.5" hidden="1" x14ac:dyDescent="0.15">
      <c r="A10" s="63" t="s">
        <v>18</v>
      </c>
      <c r="B10" s="64" t="s">
        <v>430</v>
      </c>
      <c r="C10" s="65" t="s">
        <v>21</v>
      </c>
      <c r="D10" s="66" t="s">
        <v>24</v>
      </c>
      <c r="E10" s="67" t="s">
        <v>442</v>
      </c>
      <c r="F10" s="68">
        <v>1</v>
      </c>
      <c r="G10" s="67" t="s">
        <v>460</v>
      </c>
      <c r="H10" s="68" t="s">
        <v>17</v>
      </c>
      <c r="I10" s="69">
        <v>0</v>
      </c>
      <c r="J10" s="70" t="s">
        <v>204</v>
      </c>
      <c r="K10" s="71" t="s">
        <v>427</v>
      </c>
    </row>
    <row r="11" spans="1:11" s="46" customFormat="1" ht="66" hidden="1" x14ac:dyDescent="0.15">
      <c r="A11" s="54" t="s">
        <v>18</v>
      </c>
      <c r="B11" s="55" t="s">
        <v>430</v>
      </c>
      <c r="C11" s="56" t="s">
        <v>23</v>
      </c>
      <c r="D11" s="57" t="s">
        <v>22</v>
      </c>
      <c r="E11" s="58" t="s">
        <v>442</v>
      </c>
      <c r="F11" s="59">
        <v>1</v>
      </c>
      <c r="G11" s="58" t="s">
        <v>451</v>
      </c>
      <c r="H11" s="59">
        <v>2000</v>
      </c>
      <c r="I11" s="60">
        <v>7188</v>
      </c>
      <c r="J11" s="61" t="s">
        <v>205</v>
      </c>
      <c r="K11" s="62" t="s">
        <v>427</v>
      </c>
    </row>
    <row r="12" spans="1:11" s="45" customFormat="1" ht="66" hidden="1" x14ac:dyDescent="0.15">
      <c r="A12" s="63" t="s">
        <v>18</v>
      </c>
      <c r="B12" s="64" t="s">
        <v>430</v>
      </c>
      <c r="C12" s="65" t="s">
        <v>21</v>
      </c>
      <c r="D12" s="66" t="s">
        <v>185</v>
      </c>
      <c r="E12" s="67" t="s">
        <v>442</v>
      </c>
      <c r="F12" s="68">
        <v>1</v>
      </c>
      <c r="G12" s="67" t="s">
        <v>460</v>
      </c>
      <c r="H12" s="68" t="s">
        <v>17</v>
      </c>
      <c r="I12" s="69">
        <v>0</v>
      </c>
      <c r="J12" s="70" t="s">
        <v>206</v>
      </c>
      <c r="K12" s="71" t="s">
        <v>427</v>
      </c>
    </row>
    <row r="13" spans="1:11" s="45" customFormat="1" ht="132" hidden="1" x14ac:dyDescent="0.15">
      <c r="A13" s="54" t="s">
        <v>18</v>
      </c>
      <c r="B13" s="55" t="s">
        <v>430</v>
      </c>
      <c r="C13" s="56" t="s">
        <v>20</v>
      </c>
      <c r="D13" s="57" t="s">
        <v>19</v>
      </c>
      <c r="E13" s="58" t="s">
        <v>442</v>
      </c>
      <c r="F13" s="59">
        <v>1</v>
      </c>
      <c r="G13" s="58" t="s">
        <v>460</v>
      </c>
      <c r="H13" s="59" t="s">
        <v>17</v>
      </c>
      <c r="I13" s="60">
        <v>0</v>
      </c>
      <c r="J13" s="61" t="s">
        <v>207</v>
      </c>
      <c r="K13" s="62" t="s">
        <v>427</v>
      </c>
    </row>
    <row r="14" spans="1:11" ht="49.5" x14ac:dyDescent="0.25">
      <c r="A14" s="63" t="s">
        <v>25</v>
      </c>
      <c r="B14" s="64" t="s">
        <v>430</v>
      </c>
      <c r="C14" s="65" t="s">
        <v>87</v>
      </c>
      <c r="D14" s="66" t="s">
        <v>362</v>
      </c>
      <c r="E14" s="67" t="s">
        <v>442</v>
      </c>
      <c r="F14" s="68">
        <v>1</v>
      </c>
      <c r="G14" s="67" t="s">
        <v>451</v>
      </c>
      <c r="H14" s="68">
        <v>2000</v>
      </c>
      <c r="I14" s="69">
        <v>40500</v>
      </c>
      <c r="J14" s="70" t="s">
        <v>208</v>
      </c>
      <c r="K14" s="71" t="s">
        <v>427</v>
      </c>
    </row>
    <row r="15" spans="1:11" ht="49.5" x14ac:dyDescent="0.25">
      <c r="A15" s="54" t="s">
        <v>25</v>
      </c>
      <c r="B15" s="55" t="s">
        <v>440</v>
      </c>
      <c r="C15" s="56" t="s">
        <v>87</v>
      </c>
      <c r="D15" s="57" t="s">
        <v>362</v>
      </c>
      <c r="E15" s="58" t="s">
        <v>442</v>
      </c>
      <c r="F15" s="59">
        <v>1</v>
      </c>
      <c r="G15" s="58" t="s">
        <v>451</v>
      </c>
      <c r="H15" s="59">
        <v>2030</v>
      </c>
      <c r="I15" s="60">
        <v>162000</v>
      </c>
      <c r="J15" s="61" t="s">
        <v>208</v>
      </c>
      <c r="K15" s="62" t="s">
        <v>427</v>
      </c>
    </row>
    <row r="16" spans="1:11" ht="49.5" x14ac:dyDescent="0.25">
      <c r="A16" s="63" t="s">
        <v>25</v>
      </c>
      <c r="B16" s="64" t="s">
        <v>439</v>
      </c>
      <c r="C16" s="65" t="s">
        <v>87</v>
      </c>
      <c r="D16" s="66" t="s">
        <v>362</v>
      </c>
      <c r="E16" s="67" t="s">
        <v>442</v>
      </c>
      <c r="F16" s="68">
        <v>1</v>
      </c>
      <c r="G16" s="67" t="s">
        <v>451</v>
      </c>
      <c r="H16" s="68">
        <v>2031</v>
      </c>
      <c r="I16" s="69">
        <v>202500</v>
      </c>
      <c r="J16" s="70" t="s">
        <v>208</v>
      </c>
      <c r="K16" s="71" t="s">
        <v>427</v>
      </c>
    </row>
    <row r="17" spans="1:11" ht="16.5" x14ac:dyDescent="0.25">
      <c r="A17" s="54" t="s">
        <v>25</v>
      </c>
      <c r="B17" s="55" t="s">
        <v>440</v>
      </c>
      <c r="C17" s="56" t="s">
        <v>65</v>
      </c>
      <c r="D17" s="57" t="s">
        <v>86</v>
      </c>
      <c r="E17" s="58" t="s">
        <v>442</v>
      </c>
      <c r="F17" s="59">
        <v>6</v>
      </c>
      <c r="G17" s="58" t="s">
        <v>451</v>
      </c>
      <c r="H17" s="59">
        <v>2030</v>
      </c>
      <c r="I17" s="60">
        <v>237600</v>
      </c>
      <c r="J17" s="61" t="s">
        <v>209</v>
      </c>
      <c r="K17" s="62" t="s">
        <v>427</v>
      </c>
    </row>
    <row r="18" spans="1:11" ht="16.5" x14ac:dyDescent="0.25">
      <c r="A18" s="63" t="s">
        <v>25</v>
      </c>
      <c r="B18" s="64" t="s">
        <v>440</v>
      </c>
      <c r="C18" s="65" t="s">
        <v>65</v>
      </c>
      <c r="D18" s="66" t="s">
        <v>85</v>
      </c>
      <c r="E18" s="67" t="s">
        <v>442</v>
      </c>
      <c r="F18" s="68">
        <v>16</v>
      </c>
      <c r="G18" s="67" t="s">
        <v>451</v>
      </c>
      <c r="H18" s="68">
        <v>2030</v>
      </c>
      <c r="I18" s="69">
        <v>420000</v>
      </c>
      <c r="J18" s="70" t="s">
        <v>209</v>
      </c>
      <c r="K18" s="71" t="s">
        <v>427</v>
      </c>
    </row>
    <row r="19" spans="1:11" ht="24.75" x14ac:dyDescent="0.25">
      <c r="A19" s="54" t="s">
        <v>25</v>
      </c>
      <c r="B19" s="55" t="s">
        <v>430</v>
      </c>
      <c r="C19" s="56" t="s">
        <v>84</v>
      </c>
      <c r="D19" s="57" t="s">
        <v>83</v>
      </c>
      <c r="E19" s="58" t="s">
        <v>442</v>
      </c>
      <c r="F19" s="59">
        <v>1</v>
      </c>
      <c r="G19" s="58" t="s">
        <v>451</v>
      </c>
      <c r="H19" s="59">
        <v>2000</v>
      </c>
      <c r="I19" s="60">
        <v>468000</v>
      </c>
      <c r="J19" s="61" t="s">
        <v>210</v>
      </c>
      <c r="K19" s="62" t="s">
        <v>427</v>
      </c>
    </row>
    <row r="20" spans="1:11" ht="57.75" x14ac:dyDescent="0.25">
      <c r="A20" s="63" t="s">
        <v>25</v>
      </c>
      <c r="B20" s="64" t="s">
        <v>430</v>
      </c>
      <c r="C20" s="65" t="s">
        <v>82</v>
      </c>
      <c r="D20" s="66" t="s">
        <v>363</v>
      </c>
      <c r="E20" s="67" t="s">
        <v>442</v>
      </c>
      <c r="F20" s="68">
        <v>1</v>
      </c>
      <c r="G20" s="67" t="s">
        <v>451</v>
      </c>
      <c r="H20" s="68">
        <v>2000</v>
      </c>
      <c r="I20" s="69">
        <v>193416</v>
      </c>
      <c r="J20" s="70" t="s">
        <v>211</v>
      </c>
      <c r="K20" s="71" t="s">
        <v>427</v>
      </c>
    </row>
    <row r="21" spans="1:11" ht="57.75" x14ac:dyDescent="0.25">
      <c r="A21" s="54" t="s">
        <v>25</v>
      </c>
      <c r="B21" s="55" t="s">
        <v>440</v>
      </c>
      <c r="C21" s="56" t="s">
        <v>82</v>
      </c>
      <c r="D21" s="57" t="s">
        <v>363</v>
      </c>
      <c r="E21" s="58" t="s">
        <v>442</v>
      </c>
      <c r="F21" s="59">
        <v>1</v>
      </c>
      <c r="G21" s="58" t="s">
        <v>451</v>
      </c>
      <c r="H21" s="59">
        <v>2030</v>
      </c>
      <c r="I21" s="60">
        <v>810000</v>
      </c>
      <c r="J21" s="61" t="s">
        <v>211</v>
      </c>
      <c r="K21" s="62" t="s">
        <v>427</v>
      </c>
    </row>
    <row r="22" spans="1:11" ht="57.75" x14ac:dyDescent="0.25">
      <c r="A22" s="63" t="s">
        <v>25</v>
      </c>
      <c r="B22" s="64" t="s">
        <v>439</v>
      </c>
      <c r="C22" s="65" t="s">
        <v>82</v>
      </c>
      <c r="D22" s="66" t="s">
        <v>363</v>
      </c>
      <c r="E22" s="67" t="s">
        <v>442</v>
      </c>
      <c r="F22" s="68">
        <v>1</v>
      </c>
      <c r="G22" s="67" t="s">
        <v>451</v>
      </c>
      <c r="H22" s="68">
        <v>2031</v>
      </c>
      <c r="I22" s="69">
        <v>135000</v>
      </c>
      <c r="J22" s="70" t="s">
        <v>211</v>
      </c>
      <c r="K22" s="71" t="s">
        <v>427</v>
      </c>
    </row>
    <row r="23" spans="1:11" ht="57.75" x14ac:dyDescent="0.25">
      <c r="A23" s="54" t="s">
        <v>25</v>
      </c>
      <c r="B23" s="55" t="s">
        <v>430</v>
      </c>
      <c r="C23" s="56" t="s">
        <v>81</v>
      </c>
      <c r="D23" s="57" t="s">
        <v>365</v>
      </c>
      <c r="E23" s="58" t="s">
        <v>442</v>
      </c>
      <c r="F23" s="59">
        <v>5</v>
      </c>
      <c r="G23" s="58" t="s">
        <v>451</v>
      </c>
      <c r="H23" s="59">
        <v>2000</v>
      </c>
      <c r="I23" s="60">
        <v>287844</v>
      </c>
      <c r="J23" s="61" t="s">
        <v>212</v>
      </c>
      <c r="K23" s="62" t="s">
        <v>427</v>
      </c>
    </row>
    <row r="24" spans="1:11" ht="57.75" x14ac:dyDescent="0.25">
      <c r="A24" s="63" t="s">
        <v>25</v>
      </c>
      <c r="B24" s="64" t="s">
        <v>440</v>
      </c>
      <c r="C24" s="65" t="s">
        <v>81</v>
      </c>
      <c r="D24" s="66" t="s">
        <v>365</v>
      </c>
      <c r="E24" s="67" t="s">
        <v>442</v>
      </c>
      <c r="F24" s="68">
        <v>5</v>
      </c>
      <c r="G24" s="67" t="s">
        <v>451</v>
      </c>
      <c r="H24" s="68">
        <v>2030</v>
      </c>
      <c r="I24" s="69">
        <v>10387728</v>
      </c>
      <c r="J24" s="70" t="s">
        <v>212</v>
      </c>
      <c r="K24" s="71" t="s">
        <v>427</v>
      </c>
    </row>
    <row r="25" spans="1:11" ht="57.75" x14ac:dyDescent="0.25">
      <c r="A25" s="54" t="s">
        <v>25</v>
      </c>
      <c r="B25" s="55" t="s">
        <v>439</v>
      </c>
      <c r="C25" s="56" t="s">
        <v>81</v>
      </c>
      <c r="D25" s="57" t="s">
        <v>365</v>
      </c>
      <c r="E25" s="58" t="s">
        <v>442</v>
      </c>
      <c r="F25" s="59">
        <v>5</v>
      </c>
      <c r="G25" s="58" t="s">
        <v>451</v>
      </c>
      <c r="H25" s="59">
        <v>2031</v>
      </c>
      <c r="I25" s="60">
        <v>675684</v>
      </c>
      <c r="J25" s="61" t="s">
        <v>212</v>
      </c>
      <c r="K25" s="62" t="s">
        <v>427</v>
      </c>
    </row>
    <row r="26" spans="1:11" ht="41.25" x14ac:dyDescent="0.25">
      <c r="A26" s="63" t="s">
        <v>25</v>
      </c>
      <c r="B26" s="64" t="s">
        <v>430</v>
      </c>
      <c r="C26" s="65" t="s">
        <v>80</v>
      </c>
      <c r="D26" s="66" t="s">
        <v>364</v>
      </c>
      <c r="E26" s="67" t="s">
        <v>442</v>
      </c>
      <c r="F26" s="68">
        <v>1</v>
      </c>
      <c r="G26" s="67" t="s">
        <v>451</v>
      </c>
      <c r="H26" s="68">
        <v>2000</v>
      </c>
      <c r="I26" s="69">
        <v>203152</v>
      </c>
      <c r="J26" s="70" t="s">
        <v>213</v>
      </c>
      <c r="K26" s="71" t="s">
        <v>427</v>
      </c>
    </row>
    <row r="27" spans="1:11" ht="41.25" x14ac:dyDescent="0.25">
      <c r="A27" s="54" t="s">
        <v>25</v>
      </c>
      <c r="B27" s="55" t="s">
        <v>440</v>
      </c>
      <c r="C27" s="56" t="s">
        <v>80</v>
      </c>
      <c r="D27" s="57" t="s">
        <v>364</v>
      </c>
      <c r="E27" s="58" t="s">
        <v>442</v>
      </c>
      <c r="F27" s="59">
        <v>1</v>
      </c>
      <c r="G27" s="58" t="s">
        <v>451</v>
      </c>
      <c r="H27" s="59">
        <v>2030</v>
      </c>
      <c r="I27" s="60">
        <v>711030</v>
      </c>
      <c r="J27" s="61" t="s">
        <v>213</v>
      </c>
      <c r="K27" s="62" t="s">
        <v>427</v>
      </c>
    </row>
    <row r="28" spans="1:11" ht="41.25" x14ac:dyDescent="0.25">
      <c r="A28" s="63" t="s">
        <v>25</v>
      </c>
      <c r="B28" s="64" t="s">
        <v>439</v>
      </c>
      <c r="C28" s="65" t="s">
        <v>80</v>
      </c>
      <c r="D28" s="66" t="s">
        <v>364</v>
      </c>
      <c r="E28" s="67" t="s">
        <v>442</v>
      </c>
      <c r="F28" s="68">
        <v>1</v>
      </c>
      <c r="G28" s="67" t="s">
        <v>451</v>
      </c>
      <c r="H28" s="68">
        <v>2031</v>
      </c>
      <c r="I28" s="69">
        <v>2471678</v>
      </c>
      <c r="J28" s="70" t="s">
        <v>213</v>
      </c>
      <c r="K28" s="71" t="s">
        <v>427</v>
      </c>
    </row>
    <row r="29" spans="1:11" ht="24.75" x14ac:dyDescent="0.25">
      <c r="A29" s="54" t="s">
        <v>25</v>
      </c>
      <c r="B29" s="55" t="s">
        <v>430</v>
      </c>
      <c r="C29" s="56" t="s">
        <v>79</v>
      </c>
      <c r="D29" s="57" t="s">
        <v>78</v>
      </c>
      <c r="E29" s="58" t="s">
        <v>442</v>
      </c>
      <c r="F29" s="59">
        <v>1</v>
      </c>
      <c r="G29" s="58" t="s">
        <v>451</v>
      </c>
      <c r="H29" s="59">
        <v>2000</v>
      </c>
      <c r="I29" s="60">
        <v>537720</v>
      </c>
      <c r="J29" s="61" t="s">
        <v>360</v>
      </c>
      <c r="K29" s="62" t="s">
        <v>427</v>
      </c>
    </row>
    <row r="30" spans="1:11" ht="24.75" x14ac:dyDescent="0.25">
      <c r="A30" s="63" t="s">
        <v>25</v>
      </c>
      <c r="B30" s="64" t="s">
        <v>439</v>
      </c>
      <c r="C30" s="65" t="s">
        <v>77</v>
      </c>
      <c r="D30" s="66" t="s">
        <v>76</v>
      </c>
      <c r="E30" s="67" t="s">
        <v>442</v>
      </c>
      <c r="F30" s="68">
        <v>1</v>
      </c>
      <c r="G30" s="67" t="s">
        <v>451</v>
      </c>
      <c r="H30" s="68">
        <v>2031</v>
      </c>
      <c r="I30" s="69">
        <v>229800</v>
      </c>
      <c r="J30" s="70" t="s">
        <v>76</v>
      </c>
      <c r="K30" s="71" t="s">
        <v>427</v>
      </c>
    </row>
    <row r="31" spans="1:11" ht="49.5" x14ac:dyDescent="0.25">
      <c r="A31" s="54" t="s">
        <v>25</v>
      </c>
      <c r="B31" s="55" t="s">
        <v>430</v>
      </c>
      <c r="C31" s="56" t="s">
        <v>75</v>
      </c>
      <c r="D31" s="57" t="s">
        <v>366</v>
      </c>
      <c r="E31" s="58" t="s">
        <v>442</v>
      </c>
      <c r="F31" s="59">
        <v>1</v>
      </c>
      <c r="G31" s="58" t="s">
        <v>451</v>
      </c>
      <c r="H31" s="59">
        <v>2000</v>
      </c>
      <c r="I31" s="60">
        <v>3779192</v>
      </c>
      <c r="J31" s="61" t="s">
        <v>214</v>
      </c>
      <c r="K31" s="62" t="s">
        <v>427</v>
      </c>
    </row>
    <row r="32" spans="1:11" ht="49.5" x14ac:dyDescent="0.25">
      <c r="A32" s="63" t="s">
        <v>25</v>
      </c>
      <c r="B32" s="64" t="s">
        <v>440</v>
      </c>
      <c r="C32" s="65" t="s">
        <v>75</v>
      </c>
      <c r="D32" s="66" t="s">
        <v>366</v>
      </c>
      <c r="E32" s="67" t="s">
        <v>442</v>
      </c>
      <c r="F32" s="68">
        <v>1</v>
      </c>
      <c r="G32" s="67" t="s">
        <v>451</v>
      </c>
      <c r="H32" s="68">
        <v>2030</v>
      </c>
      <c r="I32" s="69">
        <v>4470084</v>
      </c>
      <c r="J32" s="70" t="s">
        <v>214</v>
      </c>
      <c r="K32" s="71" t="s">
        <v>427</v>
      </c>
    </row>
    <row r="33" spans="1:11" ht="49.5" x14ac:dyDescent="0.25">
      <c r="A33" s="54" t="s">
        <v>25</v>
      </c>
      <c r="B33" s="55" t="s">
        <v>439</v>
      </c>
      <c r="C33" s="56" t="s">
        <v>75</v>
      </c>
      <c r="D33" s="57" t="s">
        <v>366</v>
      </c>
      <c r="E33" s="58" t="s">
        <v>442</v>
      </c>
      <c r="F33" s="59">
        <v>1</v>
      </c>
      <c r="G33" s="58" t="s">
        <v>451</v>
      </c>
      <c r="H33" s="59">
        <v>2031</v>
      </c>
      <c r="I33" s="60">
        <v>3749524</v>
      </c>
      <c r="J33" s="61" t="s">
        <v>214</v>
      </c>
      <c r="K33" s="62" t="s">
        <v>427</v>
      </c>
    </row>
    <row r="34" spans="1:11" ht="24.75" x14ac:dyDescent="0.25">
      <c r="A34" s="63" t="s">
        <v>25</v>
      </c>
      <c r="B34" s="64" t="s">
        <v>430</v>
      </c>
      <c r="C34" s="65" t="s">
        <v>74</v>
      </c>
      <c r="D34" s="66" t="s">
        <v>73</v>
      </c>
      <c r="E34" s="67" t="s">
        <v>442</v>
      </c>
      <c r="F34" s="68">
        <v>1</v>
      </c>
      <c r="G34" s="67" t="s">
        <v>451</v>
      </c>
      <c r="H34" s="68">
        <v>2000</v>
      </c>
      <c r="I34" s="69">
        <v>540000</v>
      </c>
      <c r="J34" s="70" t="s">
        <v>215</v>
      </c>
      <c r="K34" s="71" t="s">
        <v>427</v>
      </c>
    </row>
    <row r="35" spans="1:11" ht="24.75" x14ac:dyDescent="0.25">
      <c r="A35" s="54" t="s">
        <v>25</v>
      </c>
      <c r="B35" s="55" t="s">
        <v>440</v>
      </c>
      <c r="C35" s="56" t="s">
        <v>72</v>
      </c>
      <c r="D35" s="57" t="s">
        <v>71</v>
      </c>
      <c r="E35" s="58" t="s">
        <v>442</v>
      </c>
      <c r="F35" s="59">
        <v>1</v>
      </c>
      <c r="G35" s="58" t="s">
        <v>451</v>
      </c>
      <c r="H35" s="59">
        <v>2030</v>
      </c>
      <c r="I35" s="60">
        <v>744108</v>
      </c>
      <c r="J35" s="61" t="s">
        <v>216</v>
      </c>
      <c r="K35" s="62" t="s">
        <v>427</v>
      </c>
    </row>
    <row r="36" spans="1:11" ht="24.75" x14ac:dyDescent="0.25">
      <c r="A36" s="63" t="s">
        <v>25</v>
      </c>
      <c r="B36" s="64" t="s">
        <v>430</v>
      </c>
      <c r="C36" s="65" t="s">
        <v>70</v>
      </c>
      <c r="D36" s="66" t="s">
        <v>69</v>
      </c>
      <c r="E36" s="67" t="s">
        <v>442</v>
      </c>
      <c r="F36" s="68">
        <v>1</v>
      </c>
      <c r="G36" s="67" t="s">
        <v>451</v>
      </c>
      <c r="H36" s="68">
        <v>2000</v>
      </c>
      <c r="I36" s="69">
        <v>767352</v>
      </c>
      <c r="J36" s="70" t="s">
        <v>217</v>
      </c>
      <c r="K36" s="71" t="s">
        <v>427</v>
      </c>
    </row>
    <row r="37" spans="1:11" ht="49.5" x14ac:dyDescent="0.25">
      <c r="A37" s="54" t="s">
        <v>25</v>
      </c>
      <c r="B37" s="55" t="s">
        <v>430</v>
      </c>
      <c r="C37" s="56" t="s">
        <v>68</v>
      </c>
      <c r="D37" s="57" t="s">
        <v>367</v>
      </c>
      <c r="E37" s="58" t="s">
        <v>442</v>
      </c>
      <c r="F37" s="59">
        <v>1</v>
      </c>
      <c r="G37" s="58" t="s">
        <v>451</v>
      </c>
      <c r="H37" s="59">
        <v>2000</v>
      </c>
      <c r="I37" s="60">
        <v>30498</v>
      </c>
      <c r="J37" s="61" t="s">
        <v>218</v>
      </c>
      <c r="K37" s="62" t="s">
        <v>427</v>
      </c>
    </row>
    <row r="38" spans="1:11" ht="49.5" x14ac:dyDescent="0.25">
      <c r="A38" s="63" t="s">
        <v>25</v>
      </c>
      <c r="B38" s="64" t="s">
        <v>440</v>
      </c>
      <c r="C38" s="65" t="s">
        <v>68</v>
      </c>
      <c r="D38" s="66" t="s">
        <v>367</v>
      </c>
      <c r="E38" s="67" t="s">
        <v>442</v>
      </c>
      <c r="F38" s="68">
        <v>1</v>
      </c>
      <c r="G38" s="67" t="s">
        <v>451</v>
      </c>
      <c r="H38" s="68">
        <v>2030</v>
      </c>
      <c r="I38" s="69">
        <v>30497</v>
      </c>
      <c r="J38" s="70" t="s">
        <v>218</v>
      </c>
      <c r="K38" s="71" t="s">
        <v>427</v>
      </c>
    </row>
    <row r="39" spans="1:11" ht="49.5" x14ac:dyDescent="0.25">
      <c r="A39" s="54" t="s">
        <v>25</v>
      </c>
      <c r="B39" s="55" t="s">
        <v>439</v>
      </c>
      <c r="C39" s="56" t="s">
        <v>68</v>
      </c>
      <c r="D39" s="57" t="s">
        <v>367</v>
      </c>
      <c r="E39" s="58" t="s">
        <v>442</v>
      </c>
      <c r="F39" s="59">
        <v>1</v>
      </c>
      <c r="G39" s="58" t="s">
        <v>451</v>
      </c>
      <c r="H39" s="59">
        <v>2031</v>
      </c>
      <c r="I39" s="60">
        <v>40663</v>
      </c>
      <c r="J39" s="61" t="s">
        <v>218</v>
      </c>
      <c r="K39" s="62" t="s">
        <v>427</v>
      </c>
    </row>
    <row r="40" spans="1:11" ht="41.25" x14ac:dyDescent="0.25">
      <c r="A40" s="63" t="s">
        <v>25</v>
      </c>
      <c r="B40" s="64" t="s">
        <v>430</v>
      </c>
      <c r="C40" s="65" t="s">
        <v>67</v>
      </c>
      <c r="D40" s="66" t="s">
        <v>368</v>
      </c>
      <c r="E40" s="67" t="s">
        <v>442</v>
      </c>
      <c r="F40" s="68">
        <v>1</v>
      </c>
      <c r="G40" s="67" t="s">
        <v>451</v>
      </c>
      <c r="H40" s="68">
        <v>2000</v>
      </c>
      <c r="I40" s="69">
        <v>23295</v>
      </c>
      <c r="J40" s="70" t="s">
        <v>219</v>
      </c>
      <c r="K40" s="71" t="s">
        <v>427</v>
      </c>
    </row>
    <row r="41" spans="1:11" ht="41.25" x14ac:dyDescent="0.25">
      <c r="A41" s="54" t="s">
        <v>25</v>
      </c>
      <c r="B41" s="55" t="s">
        <v>440</v>
      </c>
      <c r="C41" s="56" t="s">
        <v>67</v>
      </c>
      <c r="D41" s="57" t="s">
        <v>368</v>
      </c>
      <c r="E41" s="58" t="s">
        <v>442</v>
      </c>
      <c r="F41" s="59">
        <v>1</v>
      </c>
      <c r="G41" s="58" t="s">
        <v>451</v>
      </c>
      <c r="H41" s="59">
        <v>2030</v>
      </c>
      <c r="I41" s="60">
        <v>52430</v>
      </c>
      <c r="J41" s="61" t="s">
        <v>219</v>
      </c>
      <c r="K41" s="62" t="s">
        <v>427</v>
      </c>
    </row>
    <row r="42" spans="1:11" ht="41.25" x14ac:dyDescent="0.25">
      <c r="A42" s="63" t="s">
        <v>25</v>
      </c>
      <c r="B42" s="64" t="s">
        <v>439</v>
      </c>
      <c r="C42" s="65" t="s">
        <v>67</v>
      </c>
      <c r="D42" s="66" t="s">
        <v>368</v>
      </c>
      <c r="E42" s="67" t="s">
        <v>442</v>
      </c>
      <c r="F42" s="68">
        <v>1</v>
      </c>
      <c r="G42" s="67" t="s">
        <v>451</v>
      </c>
      <c r="H42" s="68">
        <v>2031</v>
      </c>
      <c r="I42" s="69">
        <v>40775</v>
      </c>
      <c r="J42" s="70" t="s">
        <v>219</v>
      </c>
      <c r="K42" s="71" t="s">
        <v>427</v>
      </c>
    </row>
    <row r="43" spans="1:11" ht="41.25" x14ac:dyDescent="0.25">
      <c r="A43" s="54" t="s">
        <v>25</v>
      </c>
      <c r="B43" s="55" t="s">
        <v>440</v>
      </c>
      <c r="C43" s="56" t="s">
        <v>66</v>
      </c>
      <c r="D43" s="57" t="s">
        <v>369</v>
      </c>
      <c r="E43" s="58" t="s">
        <v>442</v>
      </c>
      <c r="F43" s="59">
        <v>1</v>
      </c>
      <c r="G43" s="58" t="s">
        <v>451</v>
      </c>
      <c r="H43" s="59">
        <v>2030</v>
      </c>
      <c r="I43" s="60">
        <v>300000</v>
      </c>
      <c r="J43" s="61" t="s">
        <v>220</v>
      </c>
      <c r="K43" s="62" t="s">
        <v>427</v>
      </c>
    </row>
    <row r="44" spans="1:11" ht="41.25" x14ac:dyDescent="0.25">
      <c r="A44" s="63" t="s">
        <v>25</v>
      </c>
      <c r="B44" s="64" t="s">
        <v>439</v>
      </c>
      <c r="C44" s="65" t="s">
        <v>66</v>
      </c>
      <c r="D44" s="66" t="s">
        <v>369</v>
      </c>
      <c r="E44" s="67" t="s">
        <v>442</v>
      </c>
      <c r="F44" s="68">
        <v>1</v>
      </c>
      <c r="G44" s="67" t="s">
        <v>451</v>
      </c>
      <c r="H44" s="68">
        <v>2031</v>
      </c>
      <c r="I44" s="69">
        <v>240000</v>
      </c>
      <c r="J44" s="70" t="s">
        <v>220</v>
      </c>
      <c r="K44" s="71" t="s">
        <v>427</v>
      </c>
    </row>
    <row r="45" spans="1:11" ht="49.5" x14ac:dyDescent="0.25">
      <c r="A45" s="54" t="s">
        <v>25</v>
      </c>
      <c r="B45" s="55" t="s">
        <v>430</v>
      </c>
      <c r="C45" s="56" t="s">
        <v>65</v>
      </c>
      <c r="D45" s="57" t="s">
        <v>370</v>
      </c>
      <c r="E45" s="58" t="s">
        <v>442</v>
      </c>
      <c r="F45" s="59">
        <v>1</v>
      </c>
      <c r="G45" s="58" t="s">
        <v>451</v>
      </c>
      <c r="H45" s="59">
        <v>2000</v>
      </c>
      <c r="I45" s="60">
        <v>1600000</v>
      </c>
      <c r="J45" s="61" t="s">
        <v>221</v>
      </c>
      <c r="K45" s="62" t="s">
        <v>427</v>
      </c>
    </row>
    <row r="46" spans="1:11" ht="49.5" x14ac:dyDescent="0.25">
      <c r="A46" s="63" t="s">
        <v>25</v>
      </c>
      <c r="B46" s="64" t="s">
        <v>440</v>
      </c>
      <c r="C46" s="65" t="s">
        <v>65</v>
      </c>
      <c r="D46" s="66" t="s">
        <v>370</v>
      </c>
      <c r="E46" s="67" t="s">
        <v>442</v>
      </c>
      <c r="F46" s="68">
        <v>1</v>
      </c>
      <c r="G46" s="67" t="s">
        <v>451</v>
      </c>
      <c r="H46" s="68">
        <v>2030</v>
      </c>
      <c r="I46" s="69">
        <v>1100000</v>
      </c>
      <c r="J46" s="70" t="s">
        <v>221</v>
      </c>
      <c r="K46" s="71" t="s">
        <v>427</v>
      </c>
    </row>
    <row r="47" spans="1:11" ht="49.5" x14ac:dyDescent="0.25">
      <c r="A47" s="54" t="s">
        <v>25</v>
      </c>
      <c r="B47" s="55" t="s">
        <v>439</v>
      </c>
      <c r="C47" s="56" t="s">
        <v>65</v>
      </c>
      <c r="D47" s="57" t="s">
        <v>370</v>
      </c>
      <c r="E47" s="58" t="s">
        <v>442</v>
      </c>
      <c r="F47" s="59">
        <v>1</v>
      </c>
      <c r="G47" s="58" t="s">
        <v>451</v>
      </c>
      <c r="H47" s="59">
        <v>2031</v>
      </c>
      <c r="I47" s="60">
        <v>786124</v>
      </c>
      <c r="J47" s="61" t="s">
        <v>221</v>
      </c>
      <c r="K47" s="62" t="s">
        <v>427</v>
      </c>
    </row>
    <row r="48" spans="1:11" ht="49.5" x14ac:dyDescent="0.25">
      <c r="A48" s="63" t="s">
        <v>25</v>
      </c>
      <c r="B48" s="64" t="s">
        <v>430</v>
      </c>
      <c r="C48" s="65" t="s">
        <v>64</v>
      </c>
      <c r="D48" s="66" t="s">
        <v>371</v>
      </c>
      <c r="E48" s="67" t="s">
        <v>442</v>
      </c>
      <c r="F48" s="68">
        <v>6</v>
      </c>
      <c r="G48" s="67" t="s">
        <v>451</v>
      </c>
      <c r="H48" s="68">
        <v>2000</v>
      </c>
      <c r="I48" s="69">
        <v>1742155</v>
      </c>
      <c r="J48" s="70" t="s">
        <v>222</v>
      </c>
      <c r="K48" s="71" t="s">
        <v>427</v>
      </c>
    </row>
    <row r="49" spans="1:11" ht="49.5" x14ac:dyDescent="0.25">
      <c r="A49" s="54" t="s">
        <v>25</v>
      </c>
      <c r="B49" s="55" t="s">
        <v>440</v>
      </c>
      <c r="C49" s="56" t="s">
        <v>64</v>
      </c>
      <c r="D49" s="57" t="s">
        <v>372</v>
      </c>
      <c r="E49" s="58" t="s">
        <v>442</v>
      </c>
      <c r="F49" s="59">
        <v>6</v>
      </c>
      <c r="G49" s="58" t="s">
        <v>451</v>
      </c>
      <c r="H49" s="59">
        <v>2030</v>
      </c>
      <c r="I49" s="60">
        <v>14346000</v>
      </c>
      <c r="J49" s="61" t="s">
        <v>222</v>
      </c>
      <c r="K49" s="62" t="s">
        <v>427</v>
      </c>
    </row>
    <row r="50" spans="1:11" ht="49.5" x14ac:dyDescent="0.25">
      <c r="A50" s="63" t="s">
        <v>25</v>
      </c>
      <c r="B50" s="64" t="s">
        <v>439</v>
      </c>
      <c r="C50" s="65" t="s">
        <v>64</v>
      </c>
      <c r="D50" s="66" t="s">
        <v>371</v>
      </c>
      <c r="E50" s="67" t="s">
        <v>442</v>
      </c>
      <c r="F50" s="68">
        <v>6</v>
      </c>
      <c r="G50" s="67" t="s">
        <v>451</v>
      </c>
      <c r="H50" s="68">
        <v>2031</v>
      </c>
      <c r="I50" s="69">
        <v>938000</v>
      </c>
      <c r="J50" s="70" t="s">
        <v>222</v>
      </c>
      <c r="K50" s="71" t="s">
        <v>427</v>
      </c>
    </row>
    <row r="51" spans="1:11" ht="24.75" x14ac:dyDescent="0.25">
      <c r="A51" s="54" t="s">
        <v>25</v>
      </c>
      <c r="B51" s="55" t="s">
        <v>440</v>
      </c>
      <c r="C51" s="56" t="s">
        <v>361</v>
      </c>
      <c r="D51" s="57" t="s">
        <v>63</v>
      </c>
      <c r="E51" s="58" t="s">
        <v>442</v>
      </c>
      <c r="F51" s="59">
        <v>1</v>
      </c>
      <c r="G51" s="58" t="s">
        <v>451</v>
      </c>
      <c r="H51" s="59">
        <v>2030</v>
      </c>
      <c r="I51" s="60">
        <v>236700</v>
      </c>
      <c r="J51" s="61" t="s">
        <v>223</v>
      </c>
      <c r="K51" s="62" t="s">
        <v>427</v>
      </c>
    </row>
    <row r="52" spans="1:11" ht="16.5" x14ac:dyDescent="0.25">
      <c r="A52" s="63" t="s">
        <v>25</v>
      </c>
      <c r="B52" s="64" t="s">
        <v>430</v>
      </c>
      <c r="C52" s="65" t="s">
        <v>62</v>
      </c>
      <c r="D52" s="66" t="s">
        <v>61</v>
      </c>
      <c r="E52" s="67" t="s">
        <v>442</v>
      </c>
      <c r="F52" s="68">
        <v>1</v>
      </c>
      <c r="G52" s="67" t="s">
        <v>451</v>
      </c>
      <c r="H52" s="68">
        <v>2020</v>
      </c>
      <c r="I52" s="69">
        <v>195240</v>
      </c>
      <c r="J52" s="70" t="s">
        <v>224</v>
      </c>
      <c r="K52" s="71" t="s">
        <v>427</v>
      </c>
    </row>
    <row r="53" spans="1:11" ht="49.5" x14ac:dyDescent="0.25">
      <c r="A53" s="54" t="s">
        <v>25</v>
      </c>
      <c r="B53" s="55" t="s">
        <v>430</v>
      </c>
      <c r="C53" s="56" t="s">
        <v>60</v>
      </c>
      <c r="D53" s="57" t="s">
        <v>373</v>
      </c>
      <c r="E53" s="58" t="s">
        <v>442</v>
      </c>
      <c r="F53" s="59">
        <v>1</v>
      </c>
      <c r="G53" s="58" t="s">
        <v>451</v>
      </c>
      <c r="H53" s="59">
        <v>2000</v>
      </c>
      <c r="I53" s="60">
        <v>129880</v>
      </c>
      <c r="J53" s="61" t="s">
        <v>225</v>
      </c>
      <c r="K53" s="62" t="s">
        <v>427</v>
      </c>
    </row>
    <row r="54" spans="1:11" ht="49.5" x14ac:dyDescent="0.25">
      <c r="A54" s="63" t="s">
        <v>25</v>
      </c>
      <c r="B54" s="64" t="s">
        <v>440</v>
      </c>
      <c r="C54" s="65" t="s">
        <v>60</v>
      </c>
      <c r="D54" s="66" t="s">
        <v>373</v>
      </c>
      <c r="E54" s="67" t="s">
        <v>442</v>
      </c>
      <c r="F54" s="68">
        <v>1</v>
      </c>
      <c r="G54" s="67" t="s">
        <v>451</v>
      </c>
      <c r="H54" s="68">
        <v>2030</v>
      </c>
      <c r="I54" s="69">
        <v>100000</v>
      </c>
      <c r="J54" s="70" t="s">
        <v>225</v>
      </c>
      <c r="K54" s="71" t="s">
        <v>427</v>
      </c>
    </row>
    <row r="55" spans="1:11" ht="49.5" x14ac:dyDescent="0.25">
      <c r="A55" s="54" t="s">
        <v>25</v>
      </c>
      <c r="B55" s="55" t="s">
        <v>439</v>
      </c>
      <c r="C55" s="56" t="s">
        <v>60</v>
      </c>
      <c r="D55" s="57" t="s">
        <v>373</v>
      </c>
      <c r="E55" s="58" t="s">
        <v>442</v>
      </c>
      <c r="F55" s="59">
        <v>1</v>
      </c>
      <c r="G55" s="58" t="s">
        <v>451</v>
      </c>
      <c r="H55" s="59">
        <v>2031</v>
      </c>
      <c r="I55" s="60">
        <v>220000</v>
      </c>
      <c r="J55" s="61" t="s">
        <v>225</v>
      </c>
      <c r="K55" s="62" t="s">
        <v>427</v>
      </c>
    </row>
    <row r="56" spans="1:11" ht="49.5" x14ac:dyDescent="0.25">
      <c r="A56" s="63" t="s">
        <v>25</v>
      </c>
      <c r="B56" s="64" t="s">
        <v>430</v>
      </c>
      <c r="C56" s="65" t="s">
        <v>59</v>
      </c>
      <c r="D56" s="66" t="s">
        <v>374</v>
      </c>
      <c r="E56" s="67" t="s">
        <v>442</v>
      </c>
      <c r="F56" s="68">
        <v>1</v>
      </c>
      <c r="G56" s="67" t="s">
        <v>451</v>
      </c>
      <c r="H56" s="68">
        <v>2000</v>
      </c>
      <c r="I56" s="69">
        <v>843000</v>
      </c>
      <c r="J56" s="70" t="s">
        <v>226</v>
      </c>
      <c r="K56" s="71" t="s">
        <v>427</v>
      </c>
    </row>
    <row r="57" spans="1:11" ht="49.5" x14ac:dyDescent="0.25">
      <c r="A57" s="54" t="s">
        <v>25</v>
      </c>
      <c r="B57" s="55" t="s">
        <v>440</v>
      </c>
      <c r="C57" s="56" t="s">
        <v>59</v>
      </c>
      <c r="D57" s="57" t="s">
        <v>374</v>
      </c>
      <c r="E57" s="58" t="s">
        <v>442</v>
      </c>
      <c r="F57" s="59">
        <v>1</v>
      </c>
      <c r="G57" s="58" t="s">
        <v>451</v>
      </c>
      <c r="H57" s="59">
        <v>2030</v>
      </c>
      <c r="I57" s="60">
        <v>599292</v>
      </c>
      <c r="J57" s="61" t="s">
        <v>226</v>
      </c>
      <c r="K57" s="62" t="s">
        <v>427</v>
      </c>
    </row>
    <row r="58" spans="1:11" ht="49.5" x14ac:dyDescent="0.25">
      <c r="A58" s="63" t="s">
        <v>25</v>
      </c>
      <c r="B58" s="64" t="s">
        <v>439</v>
      </c>
      <c r="C58" s="65" t="s">
        <v>59</v>
      </c>
      <c r="D58" s="66" t="s">
        <v>374</v>
      </c>
      <c r="E58" s="67" t="s">
        <v>442</v>
      </c>
      <c r="F58" s="68">
        <v>1</v>
      </c>
      <c r="G58" s="67" t="s">
        <v>451</v>
      </c>
      <c r="H58" s="68">
        <v>2031</v>
      </c>
      <c r="I58" s="69">
        <v>1000000</v>
      </c>
      <c r="J58" s="70" t="s">
        <v>226</v>
      </c>
      <c r="K58" s="71" t="s">
        <v>427</v>
      </c>
    </row>
    <row r="59" spans="1:11" ht="49.5" x14ac:dyDescent="0.25">
      <c r="A59" s="54" t="s">
        <v>25</v>
      </c>
      <c r="B59" s="55" t="s">
        <v>430</v>
      </c>
      <c r="C59" s="56" t="s">
        <v>58</v>
      </c>
      <c r="D59" s="57" t="s">
        <v>375</v>
      </c>
      <c r="E59" s="58" t="s">
        <v>442</v>
      </c>
      <c r="F59" s="59">
        <v>250</v>
      </c>
      <c r="G59" s="58" t="s">
        <v>451</v>
      </c>
      <c r="H59" s="59">
        <v>2018</v>
      </c>
      <c r="I59" s="60">
        <v>1668000</v>
      </c>
      <c r="J59" s="61" t="s">
        <v>227</v>
      </c>
      <c r="K59" s="62" t="s">
        <v>427</v>
      </c>
    </row>
    <row r="60" spans="1:11" ht="49.5" x14ac:dyDescent="0.25">
      <c r="A60" s="63" t="s">
        <v>25</v>
      </c>
      <c r="B60" s="64" t="s">
        <v>440</v>
      </c>
      <c r="C60" s="65" t="s">
        <v>58</v>
      </c>
      <c r="D60" s="66" t="s">
        <v>375</v>
      </c>
      <c r="E60" s="67" t="s">
        <v>442</v>
      </c>
      <c r="F60" s="68">
        <v>250</v>
      </c>
      <c r="G60" s="67" t="s">
        <v>451</v>
      </c>
      <c r="H60" s="68">
        <v>4004</v>
      </c>
      <c r="I60" s="69">
        <v>5760000</v>
      </c>
      <c r="J60" s="70" t="s">
        <v>227</v>
      </c>
      <c r="K60" s="71" t="s">
        <v>427</v>
      </c>
    </row>
    <row r="61" spans="1:11" ht="49.5" x14ac:dyDescent="0.25">
      <c r="A61" s="54" t="s">
        <v>25</v>
      </c>
      <c r="B61" s="55" t="s">
        <v>439</v>
      </c>
      <c r="C61" s="56" t="s">
        <v>58</v>
      </c>
      <c r="D61" s="57" t="s">
        <v>375</v>
      </c>
      <c r="E61" s="58" t="s">
        <v>442</v>
      </c>
      <c r="F61" s="59">
        <v>250</v>
      </c>
      <c r="G61" s="58" t="s">
        <v>451</v>
      </c>
      <c r="H61" s="59">
        <v>4003</v>
      </c>
      <c r="I61" s="60">
        <v>3000000</v>
      </c>
      <c r="J61" s="61" t="s">
        <v>227</v>
      </c>
      <c r="K61" s="62" t="s">
        <v>427</v>
      </c>
    </row>
    <row r="62" spans="1:11" ht="49.5" x14ac:dyDescent="0.25">
      <c r="A62" s="63" t="s">
        <v>25</v>
      </c>
      <c r="B62" s="64" t="s">
        <v>430</v>
      </c>
      <c r="C62" s="65" t="s">
        <v>57</v>
      </c>
      <c r="D62" s="66" t="s">
        <v>376</v>
      </c>
      <c r="E62" s="67" t="s">
        <v>442</v>
      </c>
      <c r="F62" s="68">
        <v>204</v>
      </c>
      <c r="G62" s="67" t="s">
        <v>451</v>
      </c>
      <c r="H62" s="68">
        <v>2018</v>
      </c>
      <c r="I62" s="69">
        <v>1542000</v>
      </c>
      <c r="J62" s="70" t="s">
        <v>228</v>
      </c>
      <c r="K62" s="71" t="s">
        <v>427</v>
      </c>
    </row>
    <row r="63" spans="1:11" ht="49.5" x14ac:dyDescent="0.25">
      <c r="A63" s="54" t="s">
        <v>25</v>
      </c>
      <c r="B63" s="55" t="s">
        <v>440</v>
      </c>
      <c r="C63" s="56" t="s">
        <v>57</v>
      </c>
      <c r="D63" s="57" t="s">
        <v>376</v>
      </c>
      <c r="E63" s="58" t="s">
        <v>442</v>
      </c>
      <c r="F63" s="59">
        <v>204</v>
      </c>
      <c r="G63" s="58" t="s">
        <v>451</v>
      </c>
      <c r="H63" s="59">
        <v>4004</v>
      </c>
      <c r="I63" s="60">
        <v>1650000</v>
      </c>
      <c r="J63" s="61" t="s">
        <v>228</v>
      </c>
      <c r="K63" s="62" t="s">
        <v>427</v>
      </c>
    </row>
    <row r="64" spans="1:11" ht="49.5" x14ac:dyDescent="0.25">
      <c r="A64" s="63" t="s">
        <v>25</v>
      </c>
      <c r="B64" s="64" t="s">
        <v>439</v>
      </c>
      <c r="C64" s="65" t="s">
        <v>57</v>
      </c>
      <c r="D64" s="66" t="s">
        <v>376</v>
      </c>
      <c r="E64" s="67" t="s">
        <v>442</v>
      </c>
      <c r="F64" s="68">
        <v>204</v>
      </c>
      <c r="G64" s="67" t="s">
        <v>451</v>
      </c>
      <c r="H64" s="68">
        <v>4003</v>
      </c>
      <c r="I64" s="69">
        <v>1500000</v>
      </c>
      <c r="J64" s="70" t="s">
        <v>228</v>
      </c>
      <c r="K64" s="71" t="s">
        <v>427</v>
      </c>
    </row>
    <row r="65" spans="1:11" ht="16.5" x14ac:dyDescent="0.25">
      <c r="A65" s="54" t="s">
        <v>25</v>
      </c>
      <c r="B65" s="55" t="s">
        <v>440</v>
      </c>
      <c r="C65" s="56" t="s">
        <v>56</v>
      </c>
      <c r="D65" s="57" t="s">
        <v>55</v>
      </c>
      <c r="E65" s="58" t="s">
        <v>442</v>
      </c>
      <c r="F65" s="59">
        <v>1</v>
      </c>
      <c r="G65" s="58" t="s">
        <v>451</v>
      </c>
      <c r="H65" s="59">
        <v>2030</v>
      </c>
      <c r="I65" s="60">
        <v>600</v>
      </c>
      <c r="J65" s="61" t="s">
        <v>229</v>
      </c>
      <c r="K65" s="62" t="s">
        <v>427</v>
      </c>
    </row>
    <row r="66" spans="1:11" x14ac:dyDescent="0.25">
      <c r="A66" s="63" t="s">
        <v>25</v>
      </c>
      <c r="B66" s="64" t="s">
        <v>440</v>
      </c>
      <c r="C66" s="65" t="s">
        <v>27</v>
      </c>
      <c r="D66" s="66" t="s">
        <v>54</v>
      </c>
      <c r="E66" s="67" t="s">
        <v>442</v>
      </c>
      <c r="F66" s="68">
        <v>1</v>
      </c>
      <c r="G66" s="67" t="s">
        <v>451</v>
      </c>
      <c r="H66" s="68">
        <v>2030</v>
      </c>
      <c r="I66" s="69">
        <v>600</v>
      </c>
      <c r="J66" s="70" t="s">
        <v>230</v>
      </c>
      <c r="K66" s="71" t="s">
        <v>427</v>
      </c>
    </row>
    <row r="67" spans="1:11" ht="24.75" x14ac:dyDescent="0.25">
      <c r="A67" s="54" t="s">
        <v>25</v>
      </c>
      <c r="B67" s="55" t="s">
        <v>430</v>
      </c>
      <c r="C67" s="56" t="s">
        <v>53</v>
      </c>
      <c r="D67" s="57" t="s">
        <v>52</v>
      </c>
      <c r="E67" s="58" t="s">
        <v>442</v>
      </c>
      <c r="F67" s="59">
        <v>1</v>
      </c>
      <c r="G67" s="58" t="s">
        <v>451</v>
      </c>
      <c r="H67" s="59">
        <v>2000</v>
      </c>
      <c r="I67" s="60">
        <v>436000</v>
      </c>
      <c r="J67" s="61" t="s">
        <v>221</v>
      </c>
      <c r="K67" s="62" t="s">
        <v>427</v>
      </c>
    </row>
    <row r="68" spans="1:11" ht="16.5" x14ac:dyDescent="0.25">
      <c r="A68" s="63" t="s">
        <v>25</v>
      </c>
      <c r="B68" s="64" t="s">
        <v>440</v>
      </c>
      <c r="C68" s="65" t="s">
        <v>51</v>
      </c>
      <c r="D68" s="66" t="s">
        <v>50</v>
      </c>
      <c r="E68" s="67" t="s">
        <v>442</v>
      </c>
      <c r="F68" s="68">
        <v>2</v>
      </c>
      <c r="G68" s="67" t="s">
        <v>451</v>
      </c>
      <c r="H68" s="68">
        <v>4557</v>
      </c>
      <c r="I68" s="69">
        <v>289214</v>
      </c>
      <c r="J68" s="70" t="s">
        <v>231</v>
      </c>
      <c r="K68" s="71" t="s">
        <v>427</v>
      </c>
    </row>
    <row r="69" spans="1:11" ht="16.5" x14ac:dyDescent="0.25">
      <c r="A69" s="54" t="s">
        <v>25</v>
      </c>
      <c r="B69" s="55" t="s">
        <v>440</v>
      </c>
      <c r="C69" s="56" t="s">
        <v>51</v>
      </c>
      <c r="D69" s="57" t="s">
        <v>49</v>
      </c>
      <c r="E69" s="58" t="s">
        <v>442</v>
      </c>
      <c r="F69" s="59">
        <v>45</v>
      </c>
      <c r="G69" s="58" t="s">
        <v>451</v>
      </c>
      <c r="H69" s="59">
        <v>4557</v>
      </c>
      <c r="I69" s="60">
        <v>1035365</v>
      </c>
      <c r="J69" s="61" t="s">
        <v>231</v>
      </c>
      <c r="K69" s="62" t="s">
        <v>427</v>
      </c>
    </row>
    <row r="70" spans="1:11" ht="16.5" x14ac:dyDescent="0.25">
      <c r="A70" s="63" t="s">
        <v>25</v>
      </c>
      <c r="B70" s="64" t="s">
        <v>440</v>
      </c>
      <c r="C70" s="65" t="s">
        <v>51</v>
      </c>
      <c r="D70" s="66" t="s">
        <v>48</v>
      </c>
      <c r="E70" s="67" t="s">
        <v>442</v>
      </c>
      <c r="F70" s="68">
        <v>23</v>
      </c>
      <c r="G70" s="67" t="s">
        <v>451</v>
      </c>
      <c r="H70" s="68">
        <v>4557</v>
      </c>
      <c r="I70" s="69">
        <v>4258174</v>
      </c>
      <c r="J70" s="70" t="s">
        <v>231</v>
      </c>
      <c r="K70" s="71" t="s">
        <v>427</v>
      </c>
    </row>
    <row r="71" spans="1:11" ht="24.75" x14ac:dyDescent="0.25">
      <c r="A71" s="54" t="s">
        <v>25</v>
      </c>
      <c r="B71" s="55" t="s">
        <v>440</v>
      </c>
      <c r="C71" s="56" t="s">
        <v>51</v>
      </c>
      <c r="D71" s="57" t="s">
        <v>47</v>
      </c>
      <c r="E71" s="58" t="s">
        <v>442</v>
      </c>
      <c r="F71" s="59">
        <v>166</v>
      </c>
      <c r="G71" s="58" t="s">
        <v>451</v>
      </c>
      <c r="H71" s="59">
        <v>4557</v>
      </c>
      <c r="I71" s="60">
        <v>825958</v>
      </c>
      <c r="J71" s="61" t="s">
        <v>232</v>
      </c>
      <c r="K71" s="62" t="s">
        <v>427</v>
      </c>
    </row>
    <row r="72" spans="1:11" ht="16.5" x14ac:dyDescent="0.25">
      <c r="A72" s="63" t="s">
        <v>25</v>
      </c>
      <c r="B72" s="64" t="s">
        <v>440</v>
      </c>
      <c r="C72" s="65" t="s">
        <v>51</v>
      </c>
      <c r="D72" s="66" t="s">
        <v>46</v>
      </c>
      <c r="E72" s="67" t="s">
        <v>442</v>
      </c>
      <c r="F72" s="68">
        <v>14</v>
      </c>
      <c r="G72" s="67" t="s">
        <v>451</v>
      </c>
      <c r="H72" s="68">
        <v>4557</v>
      </c>
      <c r="I72" s="69">
        <v>15272</v>
      </c>
      <c r="J72" s="70" t="s">
        <v>231</v>
      </c>
      <c r="K72" s="71" t="s">
        <v>427</v>
      </c>
    </row>
    <row r="73" spans="1:11" ht="16.5" x14ac:dyDescent="0.25">
      <c r="A73" s="54" t="s">
        <v>25</v>
      </c>
      <c r="B73" s="55" t="s">
        <v>440</v>
      </c>
      <c r="C73" s="56" t="s">
        <v>51</v>
      </c>
      <c r="D73" s="57" t="s">
        <v>45</v>
      </c>
      <c r="E73" s="58" t="s">
        <v>442</v>
      </c>
      <c r="F73" s="59">
        <v>3</v>
      </c>
      <c r="G73" s="58" t="s">
        <v>451</v>
      </c>
      <c r="H73" s="59">
        <v>4557</v>
      </c>
      <c r="I73" s="60">
        <v>68400</v>
      </c>
      <c r="J73" s="61" t="s">
        <v>231</v>
      </c>
      <c r="K73" s="62" t="s">
        <v>427</v>
      </c>
    </row>
    <row r="74" spans="1:11" ht="16.5" x14ac:dyDescent="0.25">
      <c r="A74" s="63" t="s">
        <v>25</v>
      </c>
      <c r="B74" s="64" t="s">
        <v>440</v>
      </c>
      <c r="C74" s="65" t="s">
        <v>51</v>
      </c>
      <c r="D74" s="66" t="s">
        <v>44</v>
      </c>
      <c r="E74" s="67" t="s">
        <v>442</v>
      </c>
      <c r="F74" s="68">
        <v>167</v>
      </c>
      <c r="G74" s="67" t="s">
        <v>451</v>
      </c>
      <c r="H74" s="68">
        <v>4557</v>
      </c>
      <c r="I74" s="69">
        <v>1844765</v>
      </c>
      <c r="J74" s="70" t="s">
        <v>231</v>
      </c>
      <c r="K74" s="71" t="s">
        <v>427</v>
      </c>
    </row>
    <row r="75" spans="1:11" ht="16.5" x14ac:dyDescent="0.25">
      <c r="A75" s="54" t="s">
        <v>25</v>
      </c>
      <c r="B75" s="55" t="s">
        <v>440</v>
      </c>
      <c r="C75" s="56" t="s">
        <v>51</v>
      </c>
      <c r="D75" s="57" t="s">
        <v>43</v>
      </c>
      <c r="E75" s="58" t="s">
        <v>442</v>
      </c>
      <c r="F75" s="59">
        <v>22</v>
      </c>
      <c r="G75" s="58" t="s">
        <v>451</v>
      </c>
      <c r="H75" s="59">
        <v>4557</v>
      </c>
      <c r="I75" s="60">
        <v>52653</v>
      </c>
      <c r="J75" s="61" t="s">
        <v>231</v>
      </c>
      <c r="K75" s="62" t="s">
        <v>427</v>
      </c>
    </row>
    <row r="76" spans="1:11" ht="16.5" x14ac:dyDescent="0.25">
      <c r="A76" s="63" t="s">
        <v>25</v>
      </c>
      <c r="B76" s="64" t="s">
        <v>440</v>
      </c>
      <c r="C76" s="65" t="s">
        <v>42</v>
      </c>
      <c r="D76" s="66" t="s">
        <v>41</v>
      </c>
      <c r="E76" s="67" t="s">
        <v>442</v>
      </c>
      <c r="F76" s="68">
        <v>86</v>
      </c>
      <c r="G76" s="67" t="s">
        <v>451</v>
      </c>
      <c r="H76" s="68">
        <v>4557</v>
      </c>
      <c r="I76" s="69">
        <v>202497</v>
      </c>
      <c r="J76" s="70" t="s">
        <v>231</v>
      </c>
      <c r="K76" s="71" t="s">
        <v>427</v>
      </c>
    </row>
    <row r="77" spans="1:11" ht="16.5" x14ac:dyDescent="0.25">
      <c r="A77" s="54" t="s">
        <v>25</v>
      </c>
      <c r="B77" s="55" t="s">
        <v>440</v>
      </c>
      <c r="C77" s="56" t="s">
        <v>42</v>
      </c>
      <c r="D77" s="57" t="s">
        <v>40</v>
      </c>
      <c r="E77" s="58" t="s">
        <v>442</v>
      </c>
      <c r="F77" s="59">
        <v>38</v>
      </c>
      <c r="G77" s="58" t="s">
        <v>451</v>
      </c>
      <c r="H77" s="59">
        <v>4557</v>
      </c>
      <c r="I77" s="60">
        <v>439640</v>
      </c>
      <c r="J77" s="61" t="s">
        <v>231</v>
      </c>
      <c r="K77" s="62" t="s">
        <v>427</v>
      </c>
    </row>
    <row r="78" spans="1:11" ht="16.5" x14ac:dyDescent="0.25">
      <c r="A78" s="63" t="s">
        <v>25</v>
      </c>
      <c r="B78" s="64" t="s">
        <v>440</v>
      </c>
      <c r="C78" s="65" t="s">
        <v>42</v>
      </c>
      <c r="D78" s="66" t="s">
        <v>39</v>
      </c>
      <c r="E78" s="67" t="s">
        <v>442</v>
      </c>
      <c r="F78" s="68">
        <v>142</v>
      </c>
      <c r="G78" s="67" t="s">
        <v>451</v>
      </c>
      <c r="H78" s="68">
        <v>4557</v>
      </c>
      <c r="I78" s="69">
        <v>455502</v>
      </c>
      <c r="J78" s="70" t="s">
        <v>231</v>
      </c>
      <c r="K78" s="71" t="s">
        <v>427</v>
      </c>
    </row>
    <row r="79" spans="1:11" ht="16.5" x14ac:dyDescent="0.25">
      <c r="A79" s="54" t="s">
        <v>25</v>
      </c>
      <c r="B79" s="55" t="s">
        <v>440</v>
      </c>
      <c r="C79" s="56" t="s">
        <v>38</v>
      </c>
      <c r="D79" s="57" t="s">
        <v>37</v>
      </c>
      <c r="E79" s="58" t="s">
        <v>442</v>
      </c>
      <c r="F79" s="59">
        <v>322</v>
      </c>
      <c r="G79" s="58" t="s">
        <v>451</v>
      </c>
      <c r="H79" s="59">
        <v>4557</v>
      </c>
      <c r="I79" s="60">
        <v>943048</v>
      </c>
      <c r="J79" s="61" t="s">
        <v>231</v>
      </c>
      <c r="K79" s="62" t="s">
        <v>427</v>
      </c>
    </row>
    <row r="80" spans="1:11" ht="16.5" x14ac:dyDescent="0.25">
      <c r="A80" s="63" t="s">
        <v>25</v>
      </c>
      <c r="B80" s="64" t="s">
        <v>440</v>
      </c>
      <c r="C80" s="65" t="s">
        <v>38</v>
      </c>
      <c r="D80" s="66" t="s">
        <v>36</v>
      </c>
      <c r="E80" s="67" t="s">
        <v>442</v>
      </c>
      <c r="F80" s="68">
        <v>161</v>
      </c>
      <c r="G80" s="67" t="s">
        <v>451</v>
      </c>
      <c r="H80" s="68">
        <v>4557</v>
      </c>
      <c r="I80" s="69">
        <v>237966</v>
      </c>
      <c r="J80" s="70" t="s">
        <v>231</v>
      </c>
      <c r="K80" s="71" t="s">
        <v>427</v>
      </c>
    </row>
    <row r="81" spans="1:11" ht="16.5" x14ac:dyDescent="0.25">
      <c r="A81" s="54" t="s">
        <v>25</v>
      </c>
      <c r="B81" s="55" t="s">
        <v>440</v>
      </c>
      <c r="C81" s="56" t="s">
        <v>38</v>
      </c>
      <c r="D81" s="57" t="s">
        <v>35</v>
      </c>
      <c r="E81" s="58" t="s">
        <v>442</v>
      </c>
      <c r="F81" s="59">
        <v>132</v>
      </c>
      <c r="G81" s="58" t="s">
        <v>451</v>
      </c>
      <c r="H81" s="59">
        <v>4557</v>
      </c>
      <c r="I81" s="60">
        <v>576200</v>
      </c>
      <c r="J81" s="61" t="s">
        <v>231</v>
      </c>
      <c r="K81" s="62" t="s">
        <v>427</v>
      </c>
    </row>
    <row r="82" spans="1:11" ht="16.5" x14ac:dyDescent="0.25">
      <c r="A82" s="63" t="s">
        <v>25</v>
      </c>
      <c r="B82" s="64" t="s">
        <v>440</v>
      </c>
      <c r="C82" s="65" t="s">
        <v>38</v>
      </c>
      <c r="D82" s="66" t="s">
        <v>34</v>
      </c>
      <c r="E82" s="67" t="s">
        <v>442</v>
      </c>
      <c r="F82" s="68">
        <v>256</v>
      </c>
      <c r="G82" s="67" t="s">
        <v>451</v>
      </c>
      <c r="H82" s="68">
        <v>4557</v>
      </c>
      <c r="I82" s="69">
        <v>137563</v>
      </c>
      <c r="J82" s="70" t="s">
        <v>231</v>
      </c>
      <c r="K82" s="71" t="s">
        <v>427</v>
      </c>
    </row>
    <row r="83" spans="1:11" ht="16.5" x14ac:dyDescent="0.25">
      <c r="A83" s="54" t="s">
        <v>25</v>
      </c>
      <c r="B83" s="55" t="s">
        <v>440</v>
      </c>
      <c r="C83" s="56" t="s">
        <v>38</v>
      </c>
      <c r="D83" s="57" t="s">
        <v>33</v>
      </c>
      <c r="E83" s="58" t="s">
        <v>442</v>
      </c>
      <c r="F83" s="59">
        <v>28</v>
      </c>
      <c r="G83" s="58" t="s">
        <v>451</v>
      </c>
      <c r="H83" s="59">
        <v>4557</v>
      </c>
      <c r="I83" s="60">
        <v>26144</v>
      </c>
      <c r="J83" s="61" t="s">
        <v>231</v>
      </c>
      <c r="K83" s="62" t="s">
        <v>427</v>
      </c>
    </row>
    <row r="84" spans="1:11" ht="16.5" x14ac:dyDescent="0.25">
      <c r="A84" s="63" t="s">
        <v>25</v>
      </c>
      <c r="B84" s="64" t="s">
        <v>440</v>
      </c>
      <c r="C84" s="65" t="s">
        <v>38</v>
      </c>
      <c r="D84" s="66" t="s">
        <v>32</v>
      </c>
      <c r="E84" s="67" t="s">
        <v>442</v>
      </c>
      <c r="F84" s="68">
        <v>166</v>
      </c>
      <c r="G84" s="67" t="s">
        <v>451</v>
      </c>
      <c r="H84" s="68">
        <v>4557</v>
      </c>
      <c r="I84" s="69">
        <v>161358</v>
      </c>
      <c r="J84" s="70" t="s">
        <v>231</v>
      </c>
      <c r="K84" s="71" t="s">
        <v>427</v>
      </c>
    </row>
    <row r="85" spans="1:11" ht="16.5" x14ac:dyDescent="0.25">
      <c r="A85" s="54" t="s">
        <v>25</v>
      </c>
      <c r="B85" s="55" t="s">
        <v>440</v>
      </c>
      <c r="C85" s="56" t="s">
        <v>31</v>
      </c>
      <c r="D85" s="57" t="s">
        <v>30</v>
      </c>
      <c r="E85" s="58" t="s">
        <v>442</v>
      </c>
      <c r="F85" s="59">
        <v>132</v>
      </c>
      <c r="G85" s="58" t="s">
        <v>451</v>
      </c>
      <c r="H85" s="59">
        <v>4557</v>
      </c>
      <c r="I85" s="60">
        <v>584947</v>
      </c>
      <c r="J85" s="61" t="s">
        <v>231</v>
      </c>
      <c r="K85" s="62" t="s">
        <v>427</v>
      </c>
    </row>
    <row r="86" spans="1:11" ht="16.5" x14ac:dyDescent="0.25">
      <c r="A86" s="63" t="s">
        <v>25</v>
      </c>
      <c r="B86" s="64" t="s">
        <v>440</v>
      </c>
      <c r="C86" s="65" t="s">
        <v>31</v>
      </c>
      <c r="D86" s="66" t="s">
        <v>29</v>
      </c>
      <c r="E86" s="67" t="s">
        <v>442</v>
      </c>
      <c r="F86" s="68">
        <v>22</v>
      </c>
      <c r="G86" s="67" t="s">
        <v>451</v>
      </c>
      <c r="H86" s="68">
        <v>4557</v>
      </c>
      <c r="I86" s="69">
        <v>79200</v>
      </c>
      <c r="J86" s="70" t="s">
        <v>231</v>
      </c>
      <c r="K86" s="71" t="s">
        <v>427</v>
      </c>
    </row>
    <row r="87" spans="1:11" ht="16.5" x14ac:dyDescent="0.25">
      <c r="A87" s="54" t="s">
        <v>25</v>
      </c>
      <c r="B87" s="55" t="s">
        <v>440</v>
      </c>
      <c r="C87" s="56" t="s">
        <v>31</v>
      </c>
      <c r="D87" s="57" t="s">
        <v>28</v>
      </c>
      <c r="E87" s="58" t="s">
        <v>442</v>
      </c>
      <c r="F87" s="59">
        <v>88</v>
      </c>
      <c r="G87" s="58" t="s">
        <v>451</v>
      </c>
      <c r="H87" s="59">
        <v>4557</v>
      </c>
      <c r="I87" s="60">
        <v>15840</v>
      </c>
      <c r="J87" s="61" t="s">
        <v>231</v>
      </c>
      <c r="K87" s="62" t="s">
        <v>427</v>
      </c>
    </row>
    <row r="88" spans="1:11" ht="16.5" x14ac:dyDescent="0.25">
      <c r="A88" s="63" t="s">
        <v>25</v>
      </c>
      <c r="B88" s="64" t="s">
        <v>440</v>
      </c>
      <c r="C88" s="65" t="s">
        <v>31</v>
      </c>
      <c r="D88" s="66" t="s">
        <v>50</v>
      </c>
      <c r="E88" s="67" t="s">
        <v>442</v>
      </c>
      <c r="F88" s="68">
        <v>14</v>
      </c>
      <c r="G88" s="67" t="s">
        <v>451</v>
      </c>
      <c r="H88" s="68">
        <v>4557</v>
      </c>
      <c r="I88" s="69">
        <v>697095</v>
      </c>
      <c r="J88" s="70" t="s">
        <v>231</v>
      </c>
      <c r="K88" s="71" t="s">
        <v>427</v>
      </c>
    </row>
    <row r="89" spans="1:11" ht="16.5" x14ac:dyDescent="0.25">
      <c r="A89" s="54" t="s">
        <v>25</v>
      </c>
      <c r="B89" s="55" t="s">
        <v>440</v>
      </c>
      <c r="C89" s="56" t="s">
        <v>27</v>
      </c>
      <c r="D89" s="57" t="s">
        <v>26</v>
      </c>
      <c r="E89" s="58" t="s">
        <v>442</v>
      </c>
      <c r="F89" s="59">
        <v>78</v>
      </c>
      <c r="G89" s="58" t="s">
        <v>451</v>
      </c>
      <c r="H89" s="59">
        <v>4557</v>
      </c>
      <c r="I89" s="60">
        <v>53197</v>
      </c>
      <c r="J89" s="61" t="s">
        <v>231</v>
      </c>
      <c r="K89" s="62" t="s">
        <v>427</v>
      </c>
    </row>
    <row r="90" spans="1:11" ht="16.5" hidden="1" x14ac:dyDescent="0.25">
      <c r="A90" s="63" t="s">
        <v>8</v>
      </c>
      <c r="B90" s="64" t="s">
        <v>440</v>
      </c>
      <c r="C90" s="65" t="s">
        <v>101</v>
      </c>
      <c r="D90" s="66" t="s">
        <v>114</v>
      </c>
      <c r="E90" s="67" t="s">
        <v>442</v>
      </c>
      <c r="F90" s="68">
        <v>1</v>
      </c>
      <c r="G90" s="67" t="s">
        <v>451</v>
      </c>
      <c r="H90" s="68">
        <v>2030</v>
      </c>
      <c r="I90" s="69">
        <f>1*2328776.24</f>
        <v>2328776.2400000002</v>
      </c>
      <c r="J90" s="70" t="s">
        <v>233</v>
      </c>
      <c r="K90" s="71" t="s">
        <v>427</v>
      </c>
    </row>
    <row r="91" spans="1:11" ht="16.5" hidden="1" x14ac:dyDescent="0.25">
      <c r="A91" s="54" t="s">
        <v>8</v>
      </c>
      <c r="B91" s="55" t="s">
        <v>440</v>
      </c>
      <c r="C91" s="56" t="s">
        <v>101</v>
      </c>
      <c r="D91" s="57" t="s">
        <v>113</v>
      </c>
      <c r="E91" s="58" t="s">
        <v>442</v>
      </c>
      <c r="F91" s="59">
        <v>1</v>
      </c>
      <c r="G91" s="58" t="s">
        <v>451</v>
      </c>
      <c r="H91" s="59">
        <v>2030</v>
      </c>
      <c r="I91" s="60">
        <f>1*1028259.27</f>
        <v>1028259.27</v>
      </c>
      <c r="J91" s="61" t="s">
        <v>233</v>
      </c>
      <c r="K91" s="62" t="s">
        <v>427</v>
      </c>
    </row>
    <row r="92" spans="1:11" ht="24.75" hidden="1" x14ac:dyDescent="0.25">
      <c r="A92" s="63" t="s">
        <v>8</v>
      </c>
      <c r="B92" s="64" t="s">
        <v>440</v>
      </c>
      <c r="C92" s="65" t="s">
        <v>101</v>
      </c>
      <c r="D92" s="66" t="s">
        <v>112</v>
      </c>
      <c r="E92" s="67" t="s">
        <v>442</v>
      </c>
      <c r="F92" s="68">
        <v>4</v>
      </c>
      <c r="G92" s="67" t="s">
        <v>451</v>
      </c>
      <c r="H92" s="68">
        <v>2030</v>
      </c>
      <c r="I92" s="69">
        <f>1*(6249959.87-61840.79)</f>
        <v>6188119.0800000001</v>
      </c>
      <c r="J92" s="70" t="s">
        <v>234</v>
      </c>
      <c r="K92" s="71" t="s">
        <v>427</v>
      </c>
    </row>
    <row r="93" spans="1:11" ht="24.75" hidden="1" x14ac:dyDescent="0.25">
      <c r="A93" s="54" t="s">
        <v>8</v>
      </c>
      <c r="B93" s="55" t="s">
        <v>430</v>
      </c>
      <c r="C93" s="56" t="s">
        <v>101</v>
      </c>
      <c r="D93" s="57" t="s">
        <v>111</v>
      </c>
      <c r="E93" s="58" t="s">
        <v>442</v>
      </c>
      <c r="F93" s="59">
        <v>1</v>
      </c>
      <c r="G93" s="58" t="s">
        <v>451</v>
      </c>
      <c r="H93" s="59">
        <v>2030</v>
      </c>
      <c r="I93" s="60">
        <f>1*(519540)</f>
        <v>519540</v>
      </c>
      <c r="J93" s="61" t="s">
        <v>235</v>
      </c>
      <c r="K93" s="62" t="s">
        <v>427</v>
      </c>
    </row>
    <row r="94" spans="1:11" ht="41.25" hidden="1" x14ac:dyDescent="0.25">
      <c r="A94" s="63" t="s">
        <v>8</v>
      </c>
      <c r="B94" s="64" t="s">
        <v>440</v>
      </c>
      <c r="C94" s="65" t="s">
        <v>101</v>
      </c>
      <c r="D94" s="66" t="s">
        <v>377</v>
      </c>
      <c r="E94" s="67" t="s">
        <v>442</v>
      </c>
      <c r="F94" s="68">
        <v>1</v>
      </c>
      <c r="G94" s="67" t="s">
        <v>451</v>
      </c>
      <c r="H94" s="68">
        <v>2000</v>
      </c>
      <c r="I94" s="69">
        <f>1*(164000)</f>
        <v>164000</v>
      </c>
      <c r="J94" s="70" t="s">
        <v>236</v>
      </c>
      <c r="K94" s="71" t="s">
        <v>427</v>
      </c>
    </row>
    <row r="95" spans="1:11" ht="41.25" hidden="1" x14ac:dyDescent="0.25">
      <c r="A95" s="54" t="s">
        <v>8</v>
      </c>
      <c r="B95" s="55" t="s">
        <v>439</v>
      </c>
      <c r="C95" s="56" t="s">
        <v>101</v>
      </c>
      <c r="D95" s="57" t="s">
        <v>377</v>
      </c>
      <c r="E95" s="58" t="s">
        <v>442</v>
      </c>
      <c r="F95" s="59">
        <v>1</v>
      </c>
      <c r="G95" s="58" t="s">
        <v>451</v>
      </c>
      <c r="H95" s="59">
        <v>2030</v>
      </c>
      <c r="I95" s="60">
        <f>1*(163000)</f>
        <v>163000</v>
      </c>
      <c r="J95" s="61" t="s">
        <v>236</v>
      </c>
      <c r="K95" s="62" t="s">
        <v>427</v>
      </c>
    </row>
    <row r="96" spans="1:11" ht="41.25" hidden="1" x14ac:dyDescent="0.25">
      <c r="A96" s="63" t="s">
        <v>8</v>
      </c>
      <c r="B96" s="64" t="s">
        <v>440</v>
      </c>
      <c r="C96" s="65" t="s">
        <v>101</v>
      </c>
      <c r="D96" s="66" t="s">
        <v>377</v>
      </c>
      <c r="E96" s="67" t="s">
        <v>442</v>
      </c>
      <c r="F96" s="68">
        <v>1</v>
      </c>
      <c r="G96" s="67" t="s">
        <v>451</v>
      </c>
      <c r="H96" s="68">
        <v>2031</v>
      </c>
      <c r="I96" s="69">
        <f>1*(163000)</f>
        <v>163000</v>
      </c>
      <c r="J96" s="70" t="s">
        <v>236</v>
      </c>
      <c r="K96" s="71" t="s">
        <v>427</v>
      </c>
    </row>
    <row r="97" spans="1:11" ht="24.75" hidden="1" x14ac:dyDescent="0.25">
      <c r="A97" s="54" t="s">
        <v>8</v>
      </c>
      <c r="B97" s="55" t="s">
        <v>430</v>
      </c>
      <c r="C97" s="56" t="s">
        <v>101</v>
      </c>
      <c r="D97" s="57" t="s">
        <v>110</v>
      </c>
      <c r="E97" s="58" t="s">
        <v>442</v>
      </c>
      <c r="F97" s="59">
        <v>1</v>
      </c>
      <c r="G97" s="58" t="s">
        <v>451</v>
      </c>
      <c r="H97" s="59">
        <v>2030</v>
      </c>
      <c r="I97" s="60">
        <f>1*(2647626.6)</f>
        <v>2647626.6</v>
      </c>
      <c r="J97" s="61" t="s">
        <v>237</v>
      </c>
      <c r="K97" s="62" t="s">
        <v>427</v>
      </c>
    </row>
    <row r="98" spans="1:11" ht="16.5" hidden="1" x14ac:dyDescent="0.25">
      <c r="A98" s="63" t="s">
        <v>8</v>
      </c>
      <c r="B98" s="64" t="s">
        <v>430</v>
      </c>
      <c r="C98" s="65" t="s">
        <v>101</v>
      </c>
      <c r="D98" s="66" t="s">
        <v>109</v>
      </c>
      <c r="E98" s="67" t="s">
        <v>442</v>
      </c>
      <c r="F98" s="68">
        <v>1</v>
      </c>
      <c r="G98" s="67" t="s">
        <v>451</v>
      </c>
      <c r="H98" s="68">
        <v>2000</v>
      </c>
      <c r="I98" s="69">
        <f>1*(214963.92)</f>
        <v>214963.92</v>
      </c>
      <c r="J98" s="70" t="s">
        <v>238</v>
      </c>
      <c r="K98" s="71" t="s">
        <v>427</v>
      </c>
    </row>
    <row r="99" spans="1:11" ht="24.75" hidden="1" x14ac:dyDescent="0.25">
      <c r="A99" s="54" t="s">
        <v>8</v>
      </c>
      <c r="B99" s="55" t="s">
        <v>430</v>
      </c>
      <c r="C99" s="56" t="s">
        <v>101</v>
      </c>
      <c r="D99" s="57" t="s">
        <v>108</v>
      </c>
      <c r="E99" s="58" t="s">
        <v>442</v>
      </c>
      <c r="F99" s="59">
        <v>1</v>
      </c>
      <c r="G99" s="58" t="s">
        <v>451</v>
      </c>
      <c r="H99" s="59">
        <v>2000</v>
      </c>
      <c r="I99" s="60">
        <f>1*(78000.79)</f>
        <v>78000.789999999994</v>
      </c>
      <c r="J99" s="61" t="s">
        <v>239</v>
      </c>
      <c r="K99" s="62" t="s">
        <v>429</v>
      </c>
    </row>
    <row r="100" spans="1:11" ht="49.5" hidden="1" x14ac:dyDescent="0.25">
      <c r="A100" s="63" t="s">
        <v>8</v>
      </c>
      <c r="B100" s="64" t="s">
        <v>430</v>
      </c>
      <c r="C100" s="65" t="s">
        <v>101</v>
      </c>
      <c r="D100" s="66" t="s">
        <v>107</v>
      </c>
      <c r="E100" s="67" t="s">
        <v>442</v>
      </c>
      <c r="F100" s="68">
        <v>1</v>
      </c>
      <c r="G100" s="67" t="s">
        <v>451</v>
      </c>
      <c r="H100" s="68">
        <v>2000</v>
      </c>
      <c r="I100" s="69">
        <f>1*(87883.71)</f>
        <v>87883.71</v>
      </c>
      <c r="J100" s="70" t="s">
        <v>240</v>
      </c>
      <c r="K100" s="71" t="s">
        <v>428</v>
      </c>
    </row>
    <row r="101" spans="1:11" ht="41.25" hidden="1" x14ac:dyDescent="0.25">
      <c r="A101" s="54" t="s">
        <v>8</v>
      </c>
      <c r="B101" s="55" t="s">
        <v>440</v>
      </c>
      <c r="C101" s="56" t="s">
        <v>101</v>
      </c>
      <c r="D101" s="57" t="s">
        <v>378</v>
      </c>
      <c r="E101" s="58" t="s">
        <v>442</v>
      </c>
      <c r="F101" s="59">
        <v>1</v>
      </c>
      <c r="G101" s="58" t="s">
        <v>451</v>
      </c>
      <c r="H101" s="59">
        <v>2000</v>
      </c>
      <c r="I101" s="60">
        <v>80000</v>
      </c>
      <c r="J101" s="61" t="s">
        <v>352</v>
      </c>
      <c r="K101" s="62" t="s">
        <v>428</v>
      </c>
    </row>
    <row r="102" spans="1:11" ht="41.25" hidden="1" x14ac:dyDescent="0.25">
      <c r="A102" s="63" t="s">
        <v>8</v>
      </c>
      <c r="B102" s="64" t="s">
        <v>430</v>
      </c>
      <c r="C102" s="65" t="s">
        <v>101</v>
      </c>
      <c r="D102" s="66" t="s">
        <v>378</v>
      </c>
      <c r="E102" s="67" t="s">
        <v>442</v>
      </c>
      <c r="F102" s="68">
        <v>1</v>
      </c>
      <c r="G102" s="67" t="s">
        <v>451</v>
      </c>
      <c r="H102" s="68">
        <v>2030</v>
      </c>
      <c r="I102" s="69">
        <v>220000</v>
      </c>
      <c r="J102" s="70" t="s">
        <v>352</v>
      </c>
      <c r="K102" s="71" t="s">
        <v>428</v>
      </c>
    </row>
    <row r="103" spans="1:11" ht="16.5" hidden="1" x14ac:dyDescent="0.25">
      <c r="A103" s="54" t="s">
        <v>8</v>
      </c>
      <c r="B103" s="55" t="s">
        <v>430</v>
      </c>
      <c r="C103" s="56" t="s">
        <v>101</v>
      </c>
      <c r="D103" s="57" t="s">
        <v>106</v>
      </c>
      <c r="E103" s="58" t="s">
        <v>442</v>
      </c>
      <c r="F103" s="59">
        <v>1</v>
      </c>
      <c r="G103" s="58" t="s">
        <v>451</v>
      </c>
      <c r="H103" s="59">
        <v>2000</v>
      </c>
      <c r="I103" s="60">
        <f>1*(144500)</f>
        <v>144500</v>
      </c>
      <c r="J103" s="61" t="s">
        <v>241</v>
      </c>
      <c r="K103" s="62" t="s">
        <v>428</v>
      </c>
    </row>
    <row r="104" spans="1:11" ht="16.5" hidden="1" x14ac:dyDescent="0.25">
      <c r="A104" s="63" t="s">
        <v>8</v>
      </c>
      <c r="B104" s="64" t="s">
        <v>430</v>
      </c>
      <c r="C104" s="65" t="s">
        <v>101</v>
      </c>
      <c r="D104" s="66" t="s">
        <v>105</v>
      </c>
      <c r="E104" s="67" t="s">
        <v>442</v>
      </c>
      <c r="F104" s="68">
        <v>1</v>
      </c>
      <c r="G104" s="67" t="s">
        <v>451</v>
      </c>
      <c r="H104" s="68">
        <v>2000</v>
      </c>
      <c r="I104" s="69">
        <f>1*(1080973.92)</f>
        <v>1080973.92</v>
      </c>
      <c r="J104" s="70" t="s">
        <v>242</v>
      </c>
      <c r="K104" s="71" t="s">
        <v>428</v>
      </c>
    </row>
    <row r="105" spans="1:11" ht="33" hidden="1" x14ac:dyDescent="0.25">
      <c r="A105" s="54" t="s">
        <v>8</v>
      </c>
      <c r="B105" s="55" t="s">
        <v>430</v>
      </c>
      <c r="C105" s="56" t="s">
        <v>101</v>
      </c>
      <c r="D105" s="57" t="s">
        <v>104</v>
      </c>
      <c r="E105" s="58" t="s">
        <v>442</v>
      </c>
      <c r="F105" s="59">
        <v>1</v>
      </c>
      <c r="G105" s="58" t="s">
        <v>451</v>
      </c>
      <c r="H105" s="59">
        <v>2000</v>
      </c>
      <c r="I105" s="60">
        <f>1*(86350)</f>
        <v>86350</v>
      </c>
      <c r="J105" s="61" t="s">
        <v>243</v>
      </c>
      <c r="K105" s="62" t="s">
        <v>428</v>
      </c>
    </row>
    <row r="106" spans="1:11" ht="24.75" hidden="1" x14ac:dyDescent="0.25">
      <c r="A106" s="63" t="s">
        <v>8</v>
      </c>
      <c r="B106" s="64" t="s">
        <v>430</v>
      </c>
      <c r="C106" s="65" t="s">
        <v>101</v>
      </c>
      <c r="D106" s="66" t="s">
        <v>103</v>
      </c>
      <c r="E106" s="67" t="s">
        <v>442</v>
      </c>
      <c r="F106" s="68">
        <v>1</v>
      </c>
      <c r="G106" s="67" t="s">
        <v>451</v>
      </c>
      <c r="H106" s="68">
        <v>2000</v>
      </c>
      <c r="I106" s="69">
        <f>1*(73241.67)</f>
        <v>73241.67</v>
      </c>
      <c r="J106" s="70" t="s">
        <v>244</v>
      </c>
      <c r="K106" s="71" t="s">
        <v>428</v>
      </c>
    </row>
    <row r="107" spans="1:11" ht="24.75" hidden="1" x14ac:dyDescent="0.25">
      <c r="A107" s="54" t="s">
        <v>8</v>
      </c>
      <c r="B107" s="55" t="s">
        <v>440</v>
      </c>
      <c r="C107" s="56" t="s">
        <v>101</v>
      </c>
      <c r="D107" s="57" t="s">
        <v>102</v>
      </c>
      <c r="E107" s="58" t="s">
        <v>442</v>
      </c>
      <c r="F107" s="59">
        <v>1</v>
      </c>
      <c r="G107" s="58" t="s">
        <v>451</v>
      </c>
      <c r="H107" s="59">
        <v>2000</v>
      </c>
      <c r="I107" s="60">
        <f>1*(131764.8)</f>
        <v>131764.79999999999</v>
      </c>
      <c r="J107" s="61" t="s">
        <v>245</v>
      </c>
      <c r="K107" s="62" t="s">
        <v>428</v>
      </c>
    </row>
    <row r="108" spans="1:11" ht="16.5" hidden="1" x14ac:dyDescent="0.25">
      <c r="A108" s="63" t="s">
        <v>8</v>
      </c>
      <c r="B108" s="64" t="s">
        <v>440</v>
      </c>
      <c r="C108" s="65" t="s">
        <v>101</v>
      </c>
      <c r="D108" s="66" t="s">
        <v>16</v>
      </c>
      <c r="E108" s="67" t="s">
        <v>442</v>
      </c>
      <c r="F108" s="68">
        <v>1</v>
      </c>
      <c r="G108" s="67" t="s">
        <v>451</v>
      </c>
      <c r="H108" s="68">
        <v>2030</v>
      </c>
      <c r="I108" s="69">
        <v>50000</v>
      </c>
      <c r="J108" s="70" t="s">
        <v>353</v>
      </c>
      <c r="K108" s="71" t="s">
        <v>428</v>
      </c>
    </row>
    <row r="109" spans="1:11" ht="24.75" hidden="1" x14ac:dyDescent="0.25">
      <c r="A109" s="54" t="s">
        <v>8</v>
      </c>
      <c r="B109" s="55" t="s">
        <v>440</v>
      </c>
      <c r="C109" s="56" t="s">
        <v>98</v>
      </c>
      <c r="D109" s="57" t="s">
        <v>100</v>
      </c>
      <c r="E109" s="58" t="s">
        <v>442</v>
      </c>
      <c r="F109" s="59">
        <v>1</v>
      </c>
      <c r="G109" s="58" t="s">
        <v>452</v>
      </c>
      <c r="H109" s="59">
        <v>5336</v>
      </c>
      <c r="I109" s="60">
        <v>992485.50999999978</v>
      </c>
      <c r="J109" s="61" t="s">
        <v>96</v>
      </c>
      <c r="K109" s="62" t="s">
        <v>427</v>
      </c>
    </row>
    <row r="110" spans="1:11" ht="24.75" hidden="1" x14ac:dyDescent="0.25">
      <c r="A110" s="63" t="s">
        <v>8</v>
      </c>
      <c r="B110" s="64" t="s">
        <v>440</v>
      </c>
      <c r="C110" s="65" t="s">
        <v>98</v>
      </c>
      <c r="D110" s="66" t="s">
        <v>99</v>
      </c>
      <c r="E110" s="67" t="s">
        <v>442</v>
      </c>
      <c r="F110" s="68">
        <v>1</v>
      </c>
      <c r="G110" s="67" t="s">
        <v>452</v>
      </c>
      <c r="H110" s="68">
        <v>5336</v>
      </c>
      <c r="I110" s="69">
        <v>1665382.34</v>
      </c>
      <c r="J110" s="70" t="s">
        <v>96</v>
      </c>
      <c r="K110" s="71" t="s">
        <v>427</v>
      </c>
    </row>
    <row r="111" spans="1:11" ht="24.75" hidden="1" x14ac:dyDescent="0.25">
      <c r="A111" s="54" t="s">
        <v>8</v>
      </c>
      <c r="B111" s="55" t="s">
        <v>440</v>
      </c>
      <c r="C111" s="56" t="s">
        <v>98</v>
      </c>
      <c r="D111" s="57" t="s">
        <v>354</v>
      </c>
      <c r="E111" s="58" t="s">
        <v>442</v>
      </c>
      <c r="F111" s="59">
        <v>1</v>
      </c>
      <c r="G111" s="58" t="s">
        <v>452</v>
      </c>
      <c r="H111" s="59">
        <v>5336</v>
      </c>
      <c r="I111" s="60">
        <v>9909355</v>
      </c>
      <c r="J111" s="61" t="s">
        <v>96</v>
      </c>
      <c r="K111" s="62" t="s">
        <v>428</v>
      </c>
    </row>
    <row r="112" spans="1:11" ht="24.75" hidden="1" x14ac:dyDescent="0.25">
      <c r="A112" s="63" t="s">
        <v>8</v>
      </c>
      <c r="B112" s="64" t="s">
        <v>440</v>
      </c>
      <c r="C112" s="65" t="s">
        <v>98</v>
      </c>
      <c r="D112" s="66" t="s">
        <v>355</v>
      </c>
      <c r="E112" s="67" t="s">
        <v>442</v>
      </c>
      <c r="F112" s="68">
        <v>1</v>
      </c>
      <c r="G112" s="67" t="s">
        <v>452</v>
      </c>
      <c r="H112" s="68">
        <v>5336</v>
      </c>
      <c r="I112" s="69">
        <v>4041973.75</v>
      </c>
      <c r="J112" s="70" t="s">
        <v>96</v>
      </c>
      <c r="K112" s="71" t="s">
        <v>428</v>
      </c>
    </row>
    <row r="113" spans="1:11" ht="24.75" hidden="1" x14ac:dyDescent="0.25">
      <c r="A113" s="54" t="s">
        <v>8</v>
      </c>
      <c r="B113" s="55" t="s">
        <v>440</v>
      </c>
      <c r="C113" s="56" t="s">
        <v>98</v>
      </c>
      <c r="D113" s="57" t="s">
        <v>15</v>
      </c>
      <c r="E113" s="58" t="s">
        <v>442</v>
      </c>
      <c r="F113" s="59">
        <v>1</v>
      </c>
      <c r="G113" s="58" t="s">
        <v>452</v>
      </c>
      <c r="H113" s="59">
        <v>5336</v>
      </c>
      <c r="I113" s="60">
        <v>4300000</v>
      </c>
      <c r="J113" s="61" t="s">
        <v>96</v>
      </c>
      <c r="K113" s="62" t="s">
        <v>427</v>
      </c>
    </row>
    <row r="114" spans="1:11" ht="24.75" hidden="1" x14ac:dyDescent="0.25">
      <c r="A114" s="63" t="s">
        <v>8</v>
      </c>
      <c r="B114" s="64" t="s">
        <v>440</v>
      </c>
      <c r="C114" s="65" t="s">
        <v>98</v>
      </c>
      <c r="D114" s="66" t="s">
        <v>356</v>
      </c>
      <c r="E114" s="67" t="s">
        <v>442</v>
      </c>
      <c r="F114" s="68">
        <v>1</v>
      </c>
      <c r="G114" s="67" t="s">
        <v>452</v>
      </c>
      <c r="H114" s="68">
        <v>5336</v>
      </c>
      <c r="I114" s="69">
        <v>4800000</v>
      </c>
      <c r="J114" s="70" t="s">
        <v>96</v>
      </c>
      <c r="K114" s="71" t="s">
        <v>427</v>
      </c>
    </row>
    <row r="115" spans="1:11" ht="24.75" hidden="1" x14ac:dyDescent="0.25">
      <c r="A115" s="54" t="s">
        <v>8</v>
      </c>
      <c r="B115" s="55" t="s">
        <v>440</v>
      </c>
      <c r="C115" s="56" t="s">
        <v>98</v>
      </c>
      <c r="D115" s="57" t="s">
        <v>357</v>
      </c>
      <c r="E115" s="58" t="s">
        <v>442</v>
      </c>
      <c r="F115" s="59">
        <v>1</v>
      </c>
      <c r="G115" s="58" t="s">
        <v>452</v>
      </c>
      <c r="H115" s="59">
        <v>5336</v>
      </c>
      <c r="I115" s="60">
        <v>4800000</v>
      </c>
      <c r="J115" s="61" t="s">
        <v>96</v>
      </c>
      <c r="K115" s="62" t="s">
        <v>427</v>
      </c>
    </row>
    <row r="116" spans="1:11" ht="24.75" hidden="1" x14ac:dyDescent="0.25">
      <c r="A116" s="63" t="s">
        <v>8</v>
      </c>
      <c r="B116" s="64" t="s">
        <v>440</v>
      </c>
      <c r="C116" s="65" t="s">
        <v>98</v>
      </c>
      <c r="D116" s="66" t="s">
        <v>14</v>
      </c>
      <c r="E116" s="67" t="s">
        <v>442</v>
      </c>
      <c r="F116" s="68">
        <v>1</v>
      </c>
      <c r="G116" s="67" t="s">
        <v>452</v>
      </c>
      <c r="H116" s="68">
        <v>5336</v>
      </c>
      <c r="I116" s="69">
        <v>14996230.279999999</v>
      </c>
      <c r="J116" s="70" t="s">
        <v>96</v>
      </c>
      <c r="K116" s="71" t="s">
        <v>427</v>
      </c>
    </row>
    <row r="117" spans="1:11" ht="24.75" hidden="1" x14ac:dyDescent="0.25">
      <c r="A117" s="54" t="s">
        <v>8</v>
      </c>
      <c r="B117" s="55" t="s">
        <v>440</v>
      </c>
      <c r="C117" s="56" t="s">
        <v>98</v>
      </c>
      <c r="D117" s="57" t="s">
        <v>97</v>
      </c>
      <c r="E117" s="58" t="s">
        <v>442</v>
      </c>
      <c r="F117" s="59">
        <v>1</v>
      </c>
      <c r="G117" s="58" t="s">
        <v>452</v>
      </c>
      <c r="H117" s="59">
        <v>5336</v>
      </c>
      <c r="I117" s="60">
        <v>25452810.66</v>
      </c>
      <c r="J117" s="61" t="s">
        <v>96</v>
      </c>
      <c r="K117" s="62" t="s">
        <v>427</v>
      </c>
    </row>
    <row r="118" spans="1:11" ht="24.75" hidden="1" x14ac:dyDescent="0.25">
      <c r="A118" s="63" t="s">
        <v>8</v>
      </c>
      <c r="B118" s="64" t="s">
        <v>440</v>
      </c>
      <c r="C118" s="65" t="s">
        <v>10</v>
      </c>
      <c r="D118" s="66" t="s">
        <v>358</v>
      </c>
      <c r="E118" s="67" t="s">
        <v>442</v>
      </c>
      <c r="F118" s="68">
        <v>1</v>
      </c>
      <c r="G118" s="67" t="s">
        <v>452</v>
      </c>
      <c r="H118" s="68">
        <v>5434</v>
      </c>
      <c r="I118" s="69">
        <v>2000000</v>
      </c>
      <c r="J118" s="70" t="s">
        <v>359</v>
      </c>
      <c r="K118" s="71" t="s">
        <v>427</v>
      </c>
    </row>
    <row r="119" spans="1:11" ht="41.25" hidden="1" x14ac:dyDescent="0.25">
      <c r="A119" s="54" t="s">
        <v>8</v>
      </c>
      <c r="B119" s="55" t="s">
        <v>440</v>
      </c>
      <c r="C119" s="56" t="s">
        <v>13</v>
      </c>
      <c r="D119" s="57" t="s">
        <v>379</v>
      </c>
      <c r="E119" s="58" t="s">
        <v>442</v>
      </c>
      <c r="F119" s="59">
        <v>1</v>
      </c>
      <c r="G119" s="58" t="s">
        <v>452</v>
      </c>
      <c r="H119" s="59">
        <v>5336</v>
      </c>
      <c r="I119" s="60">
        <v>150000</v>
      </c>
      <c r="J119" s="61" t="s">
        <v>95</v>
      </c>
      <c r="K119" s="62" t="s">
        <v>428</v>
      </c>
    </row>
    <row r="120" spans="1:11" ht="41.25" hidden="1" x14ac:dyDescent="0.25">
      <c r="A120" s="63" t="s">
        <v>8</v>
      </c>
      <c r="B120" s="64" t="s">
        <v>440</v>
      </c>
      <c r="C120" s="65" t="s">
        <v>13</v>
      </c>
      <c r="D120" s="66" t="s">
        <v>379</v>
      </c>
      <c r="E120" s="67" t="s">
        <v>442</v>
      </c>
      <c r="F120" s="68">
        <v>1</v>
      </c>
      <c r="G120" s="67" t="s">
        <v>452</v>
      </c>
      <c r="H120" s="68">
        <v>5434</v>
      </c>
      <c r="I120" s="69">
        <v>100000</v>
      </c>
      <c r="J120" s="70" t="s">
        <v>94</v>
      </c>
      <c r="K120" s="71" t="s">
        <v>428</v>
      </c>
    </row>
    <row r="121" spans="1:11" ht="41.25" hidden="1" x14ac:dyDescent="0.25">
      <c r="A121" s="54" t="s">
        <v>8</v>
      </c>
      <c r="B121" s="55" t="s">
        <v>439</v>
      </c>
      <c r="C121" s="56" t="s">
        <v>13</v>
      </c>
      <c r="D121" s="57" t="s">
        <v>379</v>
      </c>
      <c r="E121" s="58" t="s">
        <v>442</v>
      </c>
      <c r="F121" s="59">
        <v>1</v>
      </c>
      <c r="G121" s="58" t="s">
        <v>452</v>
      </c>
      <c r="H121" s="59">
        <v>5435</v>
      </c>
      <c r="I121" s="60">
        <v>25000</v>
      </c>
      <c r="J121" s="61" t="s">
        <v>94</v>
      </c>
      <c r="K121" s="62" t="s">
        <v>428</v>
      </c>
    </row>
    <row r="122" spans="1:11" ht="41.25" hidden="1" x14ac:dyDescent="0.25">
      <c r="A122" s="63" t="s">
        <v>8</v>
      </c>
      <c r="B122" s="64" t="s">
        <v>440</v>
      </c>
      <c r="C122" s="65" t="s">
        <v>13</v>
      </c>
      <c r="D122" s="66" t="s">
        <v>380</v>
      </c>
      <c r="E122" s="67" t="s">
        <v>442</v>
      </c>
      <c r="F122" s="68">
        <v>1</v>
      </c>
      <c r="G122" s="67" t="s">
        <v>452</v>
      </c>
      <c r="H122" s="68">
        <v>5336</v>
      </c>
      <c r="I122" s="69">
        <v>150000</v>
      </c>
      <c r="J122" s="70" t="s">
        <v>95</v>
      </c>
      <c r="K122" s="71" t="s">
        <v>428</v>
      </c>
    </row>
    <row r="123" spans="1:11" ht="41.25" hidden="1" x14ac:dyDescent="0.25">
      <c r="A123" s="54" t="s">
        <v>8</v>
      </c>
      <c r="B123" s="55" t="s">
        <v>440</v>
      </c>
      <c r="C123" s="56" t="s">
        <v>13</v>
      </c>
      <c r="D123" s="57" t="s">
        <v>380</v>
      </c>
      <c r="E123" s="58" t="s">
        <v>442</v>
      </c>
      <c r="F123" s="59">
        <v>1</v>
      </c>
      <c r="G123" s="58" t="s">
        <v>452</v>
      </c>
      <c r="H123" s="59">
        <v>5434</v>
      </c>
      <c r="I123" s="60">
        <v>100000</v>
      </c>
      <c r="J123" s="61" t="s">
        <v>94</v>
      </c>
      <c r="K123" s="62" t="s">
        <v>428</v>
      </c>
    </row>
    <row r="124" spans="1:11" ht="41.25" hidden="1" x14ac:dyDescent="0.25">
      <c r="A124" s="63" t="s">
        <v>8</v>
      </c>
      <c r="B124" s="64" t="s">
        <v>439</v>
      </c>
      <c r="C124" s="65" t="s">
        <v>13</v>
      </c>
      <c r="D124" s="66" t="s">
        <v>380</v>
      </c>
      <c r="E124" s="67" t="s">
        <v>442</v>
      </c>
      <c r="F124" s="68">
        <v>1</v>
      </c>
      <c r="G124" s="67" t="s">
        <v>452</v>
      </c>
      <c r="H124" s="68">
        <v>5435</v>
      </c>
      <c r="I124" s="69">
        <v>25000</v>
      </c>
      <c r="J124" s="70" t="s">
        <v>94</v>
      </c>
      <c r="K124" s="71" t="s">
        <v>428</v>
      </c>
    </row>
    <row r="125" spans="1:11" ht="41.25" hidden="1" x14ac:dyDescent="0.25">
      <c r="A125" s="54" t="s">
        <v>8</v>
      </c>
      <c r="B125" s="55" t="s">
        <v>440</v>
      </c>
      <c r="C125" s="56" t="s">
        <v>13</v>
      </c>
      <c r="D125" s="57" t="s">
        <v>381</v>
      </c>
      <c r="E125" s="58" t="s">
        <v>442</v>
      </c>
      <c r="F125" s="59">
        <v>1</v>
      </c>
      <c r="G125" s="58" t="s">
        <v>452</v>
      </c>
      <c r="H125" s="59">
        <v>5336</v>
      </c>
      <c r="I125" s="60">
        <v>150000</v>
      </c>
      <c r="J125" s="61" t="s">
        <v>95</v>
      </c>
      <c r="K125" s="62" t="s">
        <v>428</v>
      </c>
    </row>
    <row r="126" spans="1:11" ht="41.25" hidden="1" x14ac:dyDescent="0.25">
      <c r="A126" s="63" t="s">
        <v>8</v>
      </c>
      <c r="B126" s="64" t="s">
        <v>440</v>
      </c>
      <c r="C126" s="65" t="s">
        <v>13</v>
      </c>
      <c r="D126" s="66" t="s">
        <v>381</v>
      </c>
      <c r="E126" s="67" t="s">
        <v>442</v>
      </c>
      <c r="F126" s="68">
        <v>1</v>
      </c>
      <c r="G126" s="67" t="s">
        <v>452</v>
      </c>
      <c r="H126" s="68">
        <v>5434</v>
      </c>
      <c r="I126" s="69">
        <v>75000</v>
      </c>
      <c r="J126" s="70" t="s">
        <v>94</v>
      </c>
      <c r="K126" s="71" t="s">
        <v>428</v>
      </c>
    </row>
    <row r="127" spans="1:11" ht="41.25" hidden="1" x14ac:dyDescent="0.25">
      <c r="A127" s="54" t="s">
        <v>8</v>
      </c>
      <c r="B127" s="55" t="s">
        <v>439</v>
      </c>
      <c r="C127" s="56" t="s">
        <v>13</v>
      </c>
      <c r="D127" s="57" t="s">
        <v>381</v>
      </c>
      <c r="E127" s="58" t="s">
        <v>442</v>
      </c>
      <c r="F127" s="59">
        <v>1</v>
      </c>
      <c r="G127" s="58" t="s">
        <v>452</v>
      </c>
      <c r="H127" s="59">
        <v>5435</v>
      </c>
      <c r="I127" s="60">
        <v>25000</v>
      </c>
      <c r="J127" s="61" t="s">
        <v>94</v>
      </c>
      <c r="K127" s="62" t="s">
        <v>428</v>
      </c>
    </row>
    <row r="128" spans="1:11" ht="24.75" hidden="1" x14ac:dyDescent="0.25">
      <c r="A128" s="63" t="s">
        <v>8</v>
      </c>
      <c r="B128" s="64" t="s">
        <v>430</v>
      </c>
      <c r="C128" s="65" t="s">
        <v>12</v>
      </c>
      <c r="D128" s="66" t="s">
        <v>11</v>
      </c>
      <c r="E128" s="67" t="s">
        <v>442</v>
      </c>
      <c r="F128" s="68">
        <v>1</v>
      </c>
      <c r="G128" s="67" t="s">
        <v>451</v>
      </c>
      <c r="H128" s="68">
        <v>2000</v>
      </c>
      <c r="I128" s="69">
        <v>300000</v>
      </c>
      <c r="J128" s="70" t="s">
        <v>93</v>
      </c>
      <c r="K128" s="71" t="s">
        <v>428</v>
      </c>
    </row>
    <row r="129" spans="1:11" ht="49.5" hidden="1" x14ac:dyDescent="0.25">
      <c r="A129" s="54" t="s">
        <v>8</v>
      </c>
      <c r="B129" s="55" t="s">
        <v>440</v>
      </c>
      <c r="C129" s="56" t="s">
        <v>10</v>
      </c>
      <c r="D129" s="57" t="s">
        <v>382</v>
      </c>
      <c r="E129" s="58" t="s">
        <v>442</v>
      </c>
      <c r="F129" s="59">
        <v>5</v>
      </c>
      <c r="G129" s="58" t="s">
        <v>452</v>
      </c>
      <c r="H129" s="59">
        <v>5434</v>
      </c>
      <c r="I129" s="60">
        <v>8550000</v>
      </c>
      <c r="J129" s="61" t="s">
        <v>92</v>
      </c>
      <c r="K129" s="62" t="s">
        <v>428</v>
      </c>
    </row>
    <row r="130" spans="1:11" ht="49.5" hidden="1" x14ac:dyDescent="0.25">
      <c r="A130" s="63" t="s">
        <v>8</v>
      </c>
      <c r="B130" s="64" t="s">
        <v>430</v>
      </c>
      <c r="C130" s="65" t="s">
        <v>10</v>
      </c>
      <c r="D130" s="66" t="s">
        <v>382</v>
      </c>
      <c r="E130" s="67" t="s">
        <v>442</v>
      </c>
      <c r="F130" s="68">
        <v>5</v>
      </c>
      <c r="G130" s="67" t="s">
        <v>453</v>
      </c>
      <c r="H130" s="68">
        <v>5044</v>
      </c>
      <c r="I130" s="69">
        <v>110000</v>
      </c>
      <c r="J130" s="70" t="s">
        <v>89</v>
      </c>
      <c r="K130" s="71" t="s">
        <v>428</v>
      </c>
    </row>
    <row r="131" spans="1:11" ht="49.5" hidden="1" x14ac:dyDescent="0.25">
      <c r="A131" s="54" t="s">
        <v>8</v>
      </c>
      <c r="B131" s="55" t="s">
        <v>440</v>
      </c>
      <c r="C131" s="56" t="s">
        <v>10</v>
      </c>
      <c r="D131" s="57" t="s">
        <v>383</v>
      </c>
      <c r="E131" s="58" t="s">
        <v>442</v>
      </c>
      <c r="F131" s="59">
        <v>1</v>
      </c>
      <c r="G131" s="58" t="s">
        <v>452</v>
      </c>
      <c r="H131" s="59">
        <v>5434</v>
      </c>
      <c r="I131" s="60">
        <v>2191000</v>
      </c>
      <c r="J131" s="61" t="s">
        <v>91</v>
      </c>
      <c r="K131" s="62" t="s">
        <v>428</v>
      </c>
    </row>
    <row r="132" spans="1:11" ht="49.5" hidden="1" x14ac:dyDescent="0.25">
      <c r="A132" s="63" t="s">
        <v>8</v>
      </c>
      <c r="B132" s="64" t="s">
        <v>439</v>
      </c>
      <c r="C132" s="65" t="s">
        <v>10</v>
      </c>
      <c r="D132" s="66" t="s">
        <v>383</v>
      </c>
      <c r="E132" s="67" t="s">
        <v>442</v>
      </c>
      <c r="F132" s="68">
        <v>1</v>
      </c>
      <c r="G132" s="67" t="s">
        <v>452</v>
      </c>
      <c r="H132" s="68">
        <v>5435</v>
      </c>
      <c r="I132" s="69">
        <v>939000</v>
      </c>
      <c r="J132" s="70" t="s">
        <v>90</v>
      </c>
      <c r="K132" s="71" t="s">
        <v>428</v>
      </c>
    </row>
    <row r="133" spans="1:11" ht="49.5" hidden="1" x14ac:dyDescent="0.25">
      <c r="A133" s="54" t="s">
        <v>8</v>
      </c>
      <c r="B133" s="55" t="s">
        <v>430</v>
      </c>
      <c r="C133" s="56" t="s">
        <v>10</v>
      </c>
      <c r="D133" s="57" t="s">
        <v>383</v>
      </c>
      <c r="E133" s="58" t="s">
        <v>442</v>
      </c>
      <c r="F133" s="59">
        <v>1</v>
      </c>
      <c r="G133" s="58" t="s">
        <v>453</v>
      </c>
      <c r="H133" s="59">
        <v>5044</v>
      </c>
      <c r="I133" s="60">
        <v>40000</v>
      </c>
      <c r="J133" s="61" t="s">
        <v>89</v>
      </c>
      <c r="K133" s="62" t="s">
        <v>428</v>
      </c>
    </row>
    <row r="134" spans="1:11" ht="33" hidden="1" x14ac:dyDescent="0.25">
      <c r="A134" s="63" t="s">
        <v>8</v>
      </c>
      <c r="B134" s="64" t="s">
        <v>439</v>
      </c>
      <c r="C134" s="65" t="s">
        <v>10</v>
      </c>
      <c r="D134" s="66" t="s">
        <v>9</v>
      </c>
      <c r="E134" s="67" t="s">
        <v>442</v>
      </c>
      <c r="F134" s="68">
        <v>1</v>
      </c>
      <c r="G134" s="67" t="s">
        <v>452</v>
      </c>
      <c r="H134" s="68">
        <v>5435</v>
      </c>
      <c r="I134" s="69">
        <v>3300000</v>
      </c>
      <c r="J134" s="70" t="s">
        <v>88</v>
      </c>
      <c r="K134" s="71" t="s">
        <v>428</v>
      </c>
    </row>
    <row r="135" spans="1:11" ht="24.75" hidden="1" x14ac:dyDescent="0.25">
      <c r="A135" s="54" t="s">
        <v>115</v>
      </c>
      <c r="B135" s="55" t="s">
        <v>430</v>
      </c>
      <c r="C135" s="56" t="s">
        <v>176</v>
      </c>
      <c r="D135" s="57" t="s">
        <v>186</v>
      </c>
      <c r="E135" s="58" t="s">
        <v>447</v>
      </c>
      <c r="F135" s="59">
        <v>1450000</v>
      </c>
      <c r="G135" s="58" t="s">
        <v>451</v>
      </c>
      <c r="H135" s="59">
        <v>2000</v>
      </c>
      <c r="I135" s="60">
        <v>2955000</v>
      </c>
      <c r="J135" s="61" t="s">
        <v>186</v>
      </c>
      <c r="K135" s="62" t="s">
        <v>427</v>
      </c>
    </row>
    <row r="136" spans="1:11" ht="24.75" hidden="1" x14ac:dyDescent="0.25">
      <c r="A136" s="63" t="s">
        <v>115</v>
      </c>
      <c r="B136" s="64" t="s">
        <v>430</v>
      </c>
      <c r="C136" s="65" t="s">
        <v>177</v>
      </c>
      <c r="D136" s="66" t="s">
        <v>186</v>
      </c>
      <c r="E136" s="67" t="s">
        <v>447</v>
      </c>
      <c r="F136" s="68">
        <v>1700000</v>
      </c>
      <c r="G136" s="67" t="s">
        <v>451</v>
      </c>
      <c r="H136" s="68">
        <v>2000</v>
      </c>
      <c r="I136" s="69">
        <v>3349000</v>
      </c>
      <c r="J136" s="70" t="s">
        <v>186</v>
      </c>
      <c r="K136" s="71" t="s">
        <v>427</v>
      </c>
    </row>
    <row r="137" spans="1:11" ht="24.75" hidden="1" x14ac:dyDescent="0.25">
      <c r="A137" s="54" t="s">
        <v>115</v>
      </c>
      <c r="B137" s="55" t="s">
        <v>430</v>
      </c>
      <c r="C137" s="56" t="s">
        <v>178</v>
      </c>
      <c r="D137" s="57" t="s">
        <v>186</v>
      </c>
      <c r="E137" s="58" t="s">
        <v>447</v>
      </c>
      <c r="F137" s="59">
        <v>1800000</v>
      </c>
      <c r="G137" s="58" t="s">
        <v>451</v>
      </c>
      <c r="H137" s="59">
        <v>2000</v>
      </c>
      <c r="I137" s="60">
        <v>3546000</v>
      </c>
      <c r="J137" s="61" t="s">
        <v>186</v>
      </c>
      <c r="K137" s="62" t="s">
        <v>427</v>
      </c>
    </row>
    <row r="138" spans="1:11" ht="41.25" hidden="1" x14ac:dyDescent="0.25">
      <c r="A138" s="63" t="s">
        <v>116</v>
      </c>
      <c r="B138" s="64" t="s">
        <v>440</v>
      </c>
      <c r="C138" s="65" t="s">
        <v>117</v>
      </c>
      <c r="D138" s="66" t="s">
        <v>345</v>
      </c>
      <c r="E138" s="67" t="s">
        <v>442</v>
      </c>
      <c r="F138" s="68">
        <v>1</v>
      </c>
      <c r="G138" s="67" t="s">
        <v>454</v>
      </c>
      <c r="H138" s="68">
        <v>5349</v>
      </c>
      <c r="I138" s="69">
        <v>1000000</v>
      </c>
      <c r="J138" s="70" t="s">
        <v>344</v>
      </c>
      <c r="K138" s="71" t="s">
        <v>427</v>
      </c>
    </row>
    <row r="139" spans="1:11" ht="16.5" hidden="1" x14ac:dyDescent="0.25">
      <c r="A139" s="54" t="s">
        <v>116</v>
      </c>
      <c r="B139" s="55" t="s">
        <v>430</v>
      </c>
      <c r="C139" s="56" t="s">
        <v>117</v>
      </c>
      <c r="D139" s="57" t="s">
        <v>187</v>
      </c>
      <c r="E139" s="58" t="s">
        <v>442</v>
      </c>
      <c r="F139" s="59">
        <v>1</v>
      </c>
      <c r="G139" s="58" t="s">
        <v>451</v>
      </c>
      <c r="H139" s="59">
        <v>2000</v>
      </c>
      <c r="I139" s="60">
        <v>1080000</v>
      </c>
      <c r="J139" s="61" t="s">
        <v>119</v>
      </c>
      <c r="K139" s="62" t="s">
        <v>427</v>
      </c>
    </row>
    <row r="140" spans="1:11" ht="24.75" hidden="1" x14ac:dyDescent="0.25">
      <c r="A140" s="63" t="s">
        <v>116</v>
      </c>
      <c r="B140" s="64" t="s">
        <v>430</v>
      </c>
      <c r="C140" s="65" t="s">
        <v>117</v>
      </c>
      <c r="D140" s="66" t="s">
        <v>346</v>
      </c>
      <c r="E140" s="67" t="s">
        <v>442</v>
      </c>
      <c r="F140" s="68">
        <v>1</v>
      </c>
      <c r="G140" s="67" t="s">
        <v>451</v>
      </c>
      <c r="H140" s="68">
        <v>2000</v>
      </c>
      <c r="I140" s="69">
        <v>120000</v>
      </c>
      <c r="J140" s="70" t="s">
        <v>119</v>
      </c>
      <c r="K140" s="71" t="s">
        <v>428</v>
      </c>
    </row>
    <row r="141" spans="1:11" ht="41.25" hidden="1" x14ac:dyDescent="0.25">
      <c r="A141" s="54" t="s">
        <v>116</v>
      </c>
      <c r="B141" s="55" t="s">
        <v>430</v>
      </c>
      <c r="C141" s="56" t="s">
        <v>117</v>
      </c>
      <c r="D141" s="57" t="s">
        <v>188</v>
      </c>
      <c r="E141" s="58" t="s">
        <v>442</v>
      </c>
      <c r="F141" s="59">
        <v>1</v>
      </c>
      <c r="G141" s="58" t="s">
        <v>451</v>
      </c>
      <c r="H141" s="59">
        <v>2003</v>
      </c>
      <c r="I141" s="60">
        <v>120000</v>
      </c>
      <c r="J141" s="61" t="s">
        <v>246</v>
      </c>
      <c r="K141" s="62" t="s">
        <v>427</v>
      </c>
    </row>
    <row r="142" spans="1:11" ht="16.5" hidden="1" x14ac:dyDescent="0.25">
      <c r="A142" s="63" t="s">
        <v>116</v>
      </c>
      <c r="B142" s="64" t="s">
        <v>430</v>
      </c>
      <c r="C142" s="65" t="s">
        <v>117</v>
      </c>
      <c r="D142" s="66" t="s">
        <v>189</v>
      </c>
      <c r="E142" s="67" t="s">
        <v>447</v>
      </c>
      <c r="F142" s="68">
        <v>371</v>
      </c>
      <c r="G142" s="67" t="s">
        <v>451</v>
      </c>
      <c r="H142" s="68">
        <v>2003</v>
      </c>
      <c r="I142" s="69">
        <f>6116779.3+812400</f>
        <v>6929179.2999999998</v>
      </c>
      <c r="J142" s="70" t="s">
        <v>246</v>
      </c>
      <c r="K142" s="71" t="s">
        <v>427</v>
      </c>
    </row>
    <row r="143" spans="1:11" ht="24.75" hidden="1" x14ac:dyDescent="0.25">
      <c r="A143" s="54" t="s">
        <v>116</v>
      </c>
      <c r="B143" s="55" t="s">
        <v>440</v>
      </c>
      <c r="C143" s="56" t="s">
        <v>117</v>
      </c>
      <c r="D143" s="57" t="s">
        <v>189</v>
      </c>
      <c r="E143" s="58" t="s">
        <v>447</v>
      </c>
      <c r="F143" s="59">
        <v>2206</v>
      </c>
      <c r="G143" s="58" t="s">
        <v>451</v>
      </c>
      <c r="H143" s="59">
        <v>4001</v>
      </c>
      <c r="I143" s="60">
        <f>36309183.69+4803600</f>
        <v>41112783.689999998</v>
      </c>
      <c r="J143" s="61" t="s">
        <v>247</v>
      </c>
      <c r="K143" s="62" t="s">
        <v>427</v>
      </c>
    </row>
    <row r="144" spans="1:11" ht="24.75" hidden="1" x14ac:dyDescent="0.25">
      <c r="A144" s="63" t="s">
        <v>116</v>
      </c>
      <c r="B144" s="64" t="s">
        <v>439</v>
      </c>
      <c r="C144" s="65" t="s">
        <v>117</v>
      </c>
      <c r="D144" s="66" t="s">
        <v>189</v>
      </c>
      <c r="E144" s="67" t="s">
        <v>447</v>
      </c>
      <c r="F144" s="68">
        <v>123</v>
      </c>
      <c r="G144" s="67" t="s">
        <v>451</v>
      </c>
      <c r="H144" s="68">
        <v>4002</v>
      </c>
      <c r="I144" s="69">
        <f>2017429.02+384000</f>
        <v>2401429.02</v>
      </c>
      <c r="J144" s="70" t="s">
        <v>248</v>
      </c>
      <c r="K144" s="71" t="s">
        <v>427</v>
      </c>
    </row>
    <row r="145" spans="1:11" ht="24.75" hidden="1" x14ac:dyDescent="0.25">
      <c r="A145" s="54" t="s">
        <v>116</v>
      </c>
      <c r="B145" s="55" t="s">
        <v>440</v>
      </c>
      <c r="C145" s="56" t="s">
        <v>117</v>
      </c>
      <c r="D145" s="57" t="s">
        <v>261</v>
      </c>
      <c r="E145" s="58" t="s">
        <v>447</v>
      </c>
      <c r="F145" s="59">
        <v>610</v>
      </c>
      <c r="G145" s="58" t="s">
        <v>455</v>
      </c>
      <c r="H145" s="59">
        <v>5050</v>
      </c>
      <c r="I145" s="60">
        <v>30613108.609999999</v>
      </c>
      <c r="J145" s="61" t="s">
        <v>118</v>
      </c>
      <c r="K145" s="62" t="s">
        <v>427</v>
      </c>
    </row>
    <row r="146" spans="1:11" ht="33" hidden="1" x14ac:dyDescent="0.25">
      <c r="A146" s="63" t="s">
        <v>116</v>
      </c>
      <c r="B146" s="64" t="s">
        <v>430</v>
      </c>
      <c r="C146" s="65" t="s">
        <v>117</v>
      </c>
      <c r="D146" s="66" t="s">
        <v>347</v>
      </c>
      <c r="E146" s="67" t="s">
        <v>442</v>
      </c>
      <c r="F146" s="68">
        <v>1</v>
      </c>
      <c r="G146" s="67" t="s">
        <v>454</v>
      </c>
      <c r="H146" s="68">
        <v>5068</v>
      </c>
      <c r="I146" s="69">
        <v>540000</v>
      </c>
      <c r="J146" s="70" t="s">
        <v>249</v>
      </c>
      <c r="K146" s="71" t="s">
        <v>427</v>
      </c>
    </row>
    <row r="147" spans="1:11" ht="24.75" hidden="1" x14ac:dyDescent="0.25">
      <c r="A147" s="54" t="s">
        <v>116</v>
      </c>
      <c r="B147" s="55" t="s">
        <v>430</v>
      </c>
      <c r="C147" s="56" t="s">
        <v>117</v>
      </c>
      <c r="D147" s="57" t="s">
        <v>190</v>
      </c>
      <c r="E147" s="58" t="s">
        <v>442</v>
      </c>
      <c r="F147" s="59">
        <v>1</v>
      </c>
      <c r="G147" s="58" t="s">
        <v>456</v>
      </c>
      <c r="H147" s="59">
        <v>6320</v>
      </c>
      <c r="I147" s="60">
        <v>240000</v>
      </c>
      <c r="J147" s="61" t="s">
        <v>250</v>
      </c>
      <c r="K147" s="62" t="s">
        <v>428</v>
      </c>
    </row>
    <row r="148" spans="1:11" ht="24" hidden="1" customHeight="1" x14ac:dyDescent="0.25">
      <c r="A148" s="63" t="s">
        <v>121</v>
      </c>
      <c r="B148" s="64" t="s">
        <v>430</v>
      </c>
      <c r="C148" s="65" t="s">
        <v>138</v>
      </c>
      <c r="D148" s="66" t="s">
        <v>431</v>
      </c>
      <c r="E148" s="67" t="s">
        <v>442</v>
      </c>
      <c r="F148" s="68">
        <v>1</v>
      </c>
      <c r="G148" s="67" t="s">
        <v>451</v>
      </c>
      <c r="H148" s="68">
        <v>2018</v>
      </c>
      <c r="I148" s="69">
        <v>2146000</v>
      </c>
      <c r="J148" s="70" t="s">
        <v>137</v>
      </c>
      <c r="K148" s="71" t="s">
        <v>427</v>
      </c>
    </row>
    <row r="149" spans="1:11" ht="74.25" hidden="1" x14ac:dyDescent="0.25">
      <c r="A149" s="54" t="s">
        <v>121</v>
      </c>
      <c r="B149" s="55" t="s">
        <v>440</v>
      </c>
      <c r="C149" s="56" t="s">
        <v>138</v>
      </c>
      <c r="D149" s="57" t="s">
        <v>431</v>
      </c>
      <c r="E149" s="58" t="s">
        <v>442</v>
      </c>
      <c r="F149" s="59">
        <v>1</v>
      </c>
      <c r="G149" s="58" t="s">
        <v>451</v>
      </c>
      <c r="H149" s="59">
        <v>4004</v>
      </c>
      <c r="I149" s="60">
        <v>15024000</v>
      </c>
      <c r="J149" s="61" t="s">
        <v>137</v>
      </c>
      <c r="K149" s="62" t="s">
        <v>427</v>
      </c>
    </row>
    <row r="150" spans="1:11" ht="74.25" hidden="1" x14ac:dyDescent="0.25">
      <c r="A150" s="63" t="s">
        <v>121</v>
      </c>
      <c r="B150" s="64" t="s">
        <v>439</v>
      </c>
      <c r="C150" s="65" t="s">
        <v>138</v>
      </c>
      <c r="D150" s="66" t="s">
        <v>431</v>
      </c>
      <c r="E150" s="67" t="s">
        <v>442</v>
      </c>
      <c r="F150" s="68">
        <v>1</v>
      </c>
      <c r="G150" s="67" t="s">
        <v>451</v>
      </c>
      <c r="H150" s="68">
        <v>4003</v>
      </c>
      <c r="I150" s="69">
        <v>4292000</v>
      </c>
      <c r="J150" s="70" t="s">
        <v>137</v>
      </c>
      <c r="K150" s="71" t="s">
        <v>427</v>
      </c>
    </row>
    <row r="151" spans="1:11" ht="49.5" hidden="1" x14ac:dyDescent="0.25">
      <c r="A151" s="54" t="s">
        <v>121</v>
      </c>
      <c r="B151" s="55" t="s">
        <v>430</v>
      </c>
      <c r="C151" s="56" t="s">
        <v>136</v>
      </c>
      <c r="D151" s="57" t="s">
        <v>432</v>
      </c>
      <c r="E151" s="58" t="s">
        <v>442</v>
      </c>
      <c r="F151" s="59">
        <v>1</v>
      </c>
      <c r="G151" s="58" t="s">
        <v>451</v>
      </c>
      <c r="H151" s="59">
        <v>2018</v>
      </c>
      <c r="I151" s="60">
        <v>58000</v>
      </c>
      <c r="J151" s="61" t="s">
        <v>135</v>
      </c>
      <c r="K151" s="62" t="s">
        <v>427</v>
      </c>
    </row>
    <row r="152" spans="1:11" ht="49.5" hidden="1" x14ac:dyDescent="0.25">
      <c r="A152" s="63" t="s">
        <v>121</v>
      </c>
      <c r="B152" s="64" t="s">
        <v>440</v>
      </c>
      <c r="C152" s="65" t="s">
        <v>136</v>
      </c>
      <c r="D152" s="66" t="s">
        <v>432</v>
      </c>
      <c r="E152" s="67" t="s">
        <v>442</v>
      </c>
      <c r="F152" s="68">
        <v>1</v>
      </c>
      <c r="G152" s="67" t="s">
        <v>451</v>
      </c>
      <c r="H152" s="68">
        <v>4004</v>
      </c>
      <c r="I152" s="69">
        <v>406000</v>
      </c>
      <c r="J152" s="70" t="s">
        <v>135</v>
      </c>
      <c r="K152" s="71" t="s">
        <v>427</v>
      </c>
    </row>
    <row r="153" spans="1:11" ht="49.5" hidden="1" x14ac:dyDescent="0.25">
      <c r="A153" s="54" t="s">
        <v>121</v>
      </c>
      <c r="B153" s="55" t="s">
        <v>439</v>
      </c>
      <c r="C153" s="56" t="s">
        <v>136</v>
      </c>
      <c r="D153" s="57" t="s">
        <v>432</v>
      </c>
      <c r="E153" s="58" t="s">
        <v>442</v>
      </c>
      <c r="F153" s="59">
        <v>1</v>
      </c>
      <c r="G153" s="58" t="s">
        <v>451</v>
      </c>
      <c r="H153" s="59">
        <v>4003</v>
      </c>
      <c r="I153" s="60">
        <v>116000</v>
      </c>
      <c r="J153" s="61" t="s">
        <v>135</v>
      </c>
      <c r="K153" s="62" t="s">
        <v>427</v>
      </c>
    </row>
    <row r="154" spans="1:11" ht="57.75" hidden="1" x14ac:dyDescent="0.25">
      <c r="A154" s="63" t="s">
        <v>121</v>
      </c>
      <c r="B154" s="64" t="s">
        <v>430</v>
      </c>
      <c r="C154" s="65" t="s">
        <v>134</v>
      </c>
      <c r="D154" s="66" t="s">
        <v>433</v>
      </c>
      <c r="E154" s="67" t="s">
        <v>442</v>
      </c>
      <c r="F154" s="68">
        <v>1</v>
      </c>
      <c r="G154" s="67" t="s">
        <v>451</v>
      </c>
      <c r="H154" s="68">
        <v>2018</v>
      </c>
      <c r="I154" s="69">
        <v>771000</v>
      </c>
      <c r="J154" s="70" t="s">
        <v>133</v>
      </c>
      <c r="K154" s="71" t="s">
        <v>427</v>
      </c>
    </row>
    <row r="155" spans="1:11" ht="57.75" hidden="1" x14ac:dyDescent="0.25">
      <c r="A155" s="54" t="s">
        <v>121</v>
      </c>
      <c r="B155" s="55" t="s">
        <v>440</v>
      </c>
      <c r="C155" s="56" t="s">
        <v>134</v>
      </c>
      <c r="D155" s="57" t="s">
        <v>433</v>
      </c>
      <c r="E155" s="58" t="s">
        <v>442</v>
      </c>
      <c r="F155" s="59">
        <v>1</v>
      </c>
      <c r="G155" s="58" t="s">
        <v>451</v>
      </c>
      <c r="H155" s="59">
        <v>4004</v>
      </c>
      <c r="I155" s="60">
        <v>5400000</v>
      </c>
      <c r="J155" s="61" t="s">
        <v>133</v>
      </c>
      <c r="K155" s="62" t="s">
        <v>427</v>
      </c>
    </row>
    <row r="156" spans="1:11" ht="57.75" hidden="1" x14ac:dyDescent="0.25">
      <c r="A156" s="63" t="s">
        <v>121</v>
      </c>
      <c r="B156" s="64" t="s">
        <v>439</v>
      </c>
      <c r="C156" s="65" t="s">
        <v>134</v>
      </c>
      <c r="D156" s="66" t="s">
        <v>433</v>
      </c>
      <c r="E156" s="67" t="s">
        <v>442</v>
      </c>
      <c r="F156" s="68">
        <v>1</v>
      </c>
      <c r="G156" s="67" t="s">
        <v>451</v>
      </c>
      <c r="H156" s="68">
        <v>4003</v>
      </c>
      <c r="I156" s="69">
        <v>1543000</v>
      </c>
      <c r="J156" s="70" t="s">
        <v>133</v>
      </c>
      <c r="K156" s="71" t="s">
        <v>427</v>
      </c>
    </row>
    <row r="157" spans="1:11" ht="66" hidden="1" x14ac:dyDescent="0.25">
      <c r="A157" s="54" t="s">
        <v>121</v>
      </c>
      <c r="B157" s="55" t="s">
        <v>430</v>
      </c>
      <c r="C157" s="56" t="s">
        <v>132</v>
      </c>
      <c r="D157" s="57" t="s">
        <v>434</v>
      </c>
      <c r="E157" s="58" t="s">
        <v>442</v>
      </c>
      <c r="F157" s="59">
        <v>1</v>
      </c>
      <c r="G157" s="58" t="s">
        <v>451</v>
      </c>
      <c r="H157" s="59">
        <v>2000</v>
      </c>
      <c r="I157" s="60">
        <v>1411000</v>
      </c>
      <c r="J157" s="61" t="s">
        <v>127</v>
      </c>
      <c r="K157" s="62" t="s">
        <v>427</v>
      </c>
    </row>
    <row r="158" spans="1:11" ht="66" hidden="1" x14ac:dyDescent="0.25">
      <c r="A158" s="63" t="s">
        <v>121</v>
      </c>
      <c r="B158" s="64" t="s">
        <v>440</v>
      </c>
      <c r="C158" s="65" t="s">
        <v>132</v>
      </c>
      <c r="D158" s="66" t="s">
        <v>434</v>
      </c>
      <c r="E158" s="67" t="s">
        <v>442</v>
      </c>
      <c r="F158" s="68">
        <v>1</v>
      </c>
      <c r="G158" s="67" t="s">
        <v>451</v>
      </c>
      <c r="H158" s="68">
        <v>2030</v>
      </c>
      <c r="I158" s="69">
        <v>3660000</v>
      </c>
      <c r="J158" s="70" t="s">
        <v>127</v>
      </c>
      <c r="K158" s="71" t="s">
        <v>427</v>
      </c>
    </row>
    <row r="159" spans="1:11" ht="66" hidden="1" x14ac:dyDescent="0.25">
      <c r="A159" s="54" t="s">
        <v>121</v>
      </c>
      <c r="B159" s="55" t="s">
        <v>439</v>
      </c>
      <c r="C159" s="56" t="s">
        <v>132</v>
      </c>
      <c r="D159" s="57" t="s">
        <v>434</v>
      </c>
      <c r="E159" s="58" t="s">
        <v>442</v>
      </c>
      <c r="F159" s="59">
        <v>1</v>
      </c>
      <c r="G159" s="58" t="s">
        <v>451</v>
      </c>
      <c r="H159" s="59">
        <v>2031</v>
      </c>
      <c r="I159" s="60">
        <v>3396000</v>
      </c>
      <c r="J159" s="61" t="s">
        <v>127</v>
      </c>
      <c r="K159" s="62" t="s">
        <v>427</v>
      </c>
    </row>
    <row r="160" spans="1:11" ht="57.75" hidden="1" x14ac:dyDescent="0.25">
      <c r="A160" s="63" t="s">
        <v>121</v>
      </c>
      <c r="B160" s="64" t="s">
        <v>430</v>
      </c>
      <c r="C160" s="65" t="s">
        <v>131</v>
      </c>
      <c r="D160" s="66" t="s">
        <v>435</v>
      </c>
      <c r="E160" s="67" t="s">
        <v>442</v>
      </c>
      <c r="F160" s="68">
        <v>1</v>
      </c>
      <c r="G160" s="67" t="s">
        <v>451</v>
      </c>
      <c r="H160" s="68">
        <v>2000</v>
      </c>
      <c r="I160" s="69">
        <v>9000</v>
      </c>
      <c r="J160" s="70" t="s">
        <v>130</v>
      </c>
      <c r="K160" s="71" t="s">
        <v>428</v>
      </c>
    </row>
    <row r="161" spans="1:11" ht="57.75" hidden="1" x14ac:dyDescent="0.25">
      <c r="A161" s="54" t="s">
        <v>121</v>
      </c>
      <c r="B161" s="55" t="s">
        <v>440</v>
      </c>
      <c r="C161" s="56" t="s">
        <v>131</v>
      </c>
      <c r="D161" s="57" t="s">
        <v>435</v>
      </c>
      <c r="E161" s="58" t="s">
        <v>442</v>
      </c>
      <c r="F161" s="59">
        <v>1</v>
      </c>
      <c r="G161" s="58" t="s">
        <v>451</v>
      </c>
      <c r="H161" s="59">
        <v>2030</v>
      </c>
      <c r="I161" s="60">
        <v>61000</v>
      </c>
      <c r="J161" s="61" t="s">
        <v>130</v>
      </c>
      <c r="K161" s="62" t="s">
        <v>428</v>
      </c>
    </row>
    <row r="162" spans="1:11" ht="57.75" hidden="1" x14ac:dyDescent="0.25">
      <c r="A162" s="63" t="s">
        <v>121</v>
      </c>
      <c r="B162" s="64" t="s">
        <v>439</v>
      </c>
      <c r="C162" s="65" t="s">
        <v>131</v>
      </c>
      <c r="D162" s="66" t="s">
        <v>435</v>
      </c>
      <c r="E162" s="67" t="s">
        <v>442</v>
      </c>
      <c r="F162" s="68">
        <v>1</v>
      </c>
      <c r="G162" s="67" t="s">
        <v>451</v>
      </c>
      <c r="H162" s="68">
        <v>2031</v>
      </c>
      <c r="I162" s="69">
        <v>17000</v>
      </c>
      <c r="J162" s="70" t="s">
        <v>130</v>
      </c>
      <c r="K162" s="71" t="s">
        <v>428</v>
      </c>
    </row>
    <row r="163" spans="1:11" ht="16.5" hidden="1" x14ac:dyDescent="0.25">
      <c r="A163" s="54" t="s">
        <v>121</v>
      </c>
      <c r="B163" s="55" t="s">
        <v>439</v>
      </c>
      <c r="C163" s="56" t="s">
        <v>129</v>
      </c>
      <c r="D163" s="57" t="s">
        <v>128</v>
      </c>
      <c r="E163" s="58" t="s">
        <v>442</v>
      </c>
      <c r="F163" s="59">
        <v>1</v>
      </c>
      <c r="G163" s="58" t="s">
        <v>451</v>
      </c>
      <c r="H163" s="59">
        <v>2031</v>
      </c>
      <c r="I163" s="60">
        <v>333000</v>
      </c>
      <c r="J163" s="61" t="s">
        <v>127</v>
      </c>
      <c r="K163" s="62" t="s">
        <v>427</v>
      </c>
    </row>
    <row r="164" spans="1:11" ht="41.25" hidden="1" x14ac:dyDescent="0.25">
      <c r="A164" s="63" t="s">
        <v>121</v>
      </c>
      <c r="B164" s="64" t="s">
        <v>430</v>
      </c>
      <c r="C164" s="65" t="s">
        <v>126</v>
      </c>
      <c r="D164" s="66" t="s">
        <v>125</v>
      </c>
      <c r="E164" s="67" t="s">
        <v>442</v>
      </c>
      <c r="F164" s="68">
        <v>1</v>
      </c>
      <c r="G164" s="67" t="s">
        <v>451</v>
      </c>
      <c r="H164" s="68">
        <v>2000</v>
      </c>
      <c r="I164" s="69">
        <v>300000</v>
      </c>
      <c r="J164" s="70" t="s">
        <v>124</v>
      </c>
      <c r="K164" s="71" t="s">
        <v>427</v>
      </c>
    </row>
    <row r="165" spans="1:11" ht="16.5" hidden="1" x14ac:dyDescent="0.25">
      <c r="A165" s="54" t="s">
        <v>121</v>
      </c>
      <c r="B165" s="55" t="s">
        <v>440</v>
      </c>
      <c r="C165" s="56" t="s">
        <v>123</v>
      </c>
      <c r="D165" s="57" t="s">
        <v>122</v>
      </c>
      <c r="E165" s="58" t="s">
        <v>442</v>
      </c>
      <c r="F165" s="59">
        <v>1</v>
      </c>
      <c r="G165" s="58" t="s">
        <v>453</v>
      </c>
      <c r="H165" s="59">
        <v>5351</v>
      </c>
      <c r="I165" s="60">
        <v>1500000</v>
      </c>
      <c r="J165" s="61" t="s">
        <v>120</v>
      </c>
      <c r="K165" s="62" t="s">
        <v>427</v>
      </c>
    </row>
    <row r="166" spans="1:11" ht="41.25" hidden="1" x14ac:dyDescent="0.25">
      <c r="A166" s="63" t="s">
        <v>121</v>
      </c>
      <c r="B166" s="64" t="s">
        <v>430</v>
      </c>
      <c r="C166" s="65" t="s">
        <v>342</v>
      </c>
      <c r="D166" s="66" t="s">
        <v>436</v>
      </c>
      <c r="E166" s="67" t="s">
        <v>442</v>
      </c>
      <c r="F166" s="68">
        <v>1</v>
      </c>
      <c r="G166" s="67" t="s">
        <v>451</v>
      </c>
      <c r="H166" s="68">
        <v>2000</v>
      </c>
      <c r="I166" s="69">
        <v>120000</v>
      </c>
      <c r="J166" s="70" t="s">
        <v>343</v>
      </c>
      <c r="K166" s="71" t="s">
        <v>427</v>
      </c>
    </row>
    <row r="167" spans="1:11" ht="41.25" hidden="1" x14ac:dyDescent="0.25">
      <c r="A167" s="54" t="s">
        <v>121</v>
      </c>
      <c r="B167" s="55" t="s">
        <v>440</v>
      </c>
      <c r="C167" s="56" t="s">
        <v>342</v>
      </c>
      <c r="D167" s="57" t="s">
        <v>436</v>
      </c>
      <c r="E167" s="58" t="s">
        <v>442</v>
      </c>
      <c r="F167" s="59">
        <v>1</v>
      </c>
      <c r="G167" s="58" t="s">
        <v>457</v>
      </c>
      <c r="H167" s="59">
        <v>5046</v>
      </c>
      <c r="I167" s="60">
        <v>840000</v>
      </c>
      <c r="J167" s="61" t="s">
        <v>343</v>
      </c>
      <c r="K167" s="62" t="s">
        <v>427</v>
      </c>
    </row>
    <row r="168" spans="1:11" ht="41.25" hidden="1" x14ac:dyDescent="0.25">
      <c r="A168" s="63" t="s">
        <v>121</v>
      </c>
      <c r="B168" s="64" t="s">
        <v>439</v>
      </c>
      <c r="C168" s="65" t="s">
        <v>342</v>
      </c>
      <c r="D168" s="66" t="s">
        <v>436</v>
      </c>
      <c r="E168" s="67" t="s">
        <v>442</v>
      </c>
      <c r="F168" s="68">
        <v>1</v>
      </c>
      <c r="G168" s="67" t="s">
        <v>451</v>
      </c>
      <c r="H168" s="68">
        <v>2031</v>
      </c>
      <c r="I168" s="69">
        <v>240000</v>
      </c>
      <c r="J168" s="70" t="s">
        <v>343</v>
      </c>
      <c r="K168" s="71" t="s">
        <v>427</v>
      </c>
    </row>
    <row r="169" spans="1:11" ht="140.25" hidden="1" x14ac:dyDescent="0.25">
      <c r="A169" s="54" t="s">
        <v>139</v>
      </c>
      <c r="B169" s="55" t="s">
        <v>430</v>
      </c>
      <c r="C169" s="56" t="s">
        <v>148</v>
      </c>
      <c r="D169" s="57" t="s">
        <v>191</v>
      </c>
      <c r="E169" s="58" t="s">
        <v>442</v>
      </c>
      <c r="F169" s="59">
        <v>1</v>
      </c>
      <c r="G169" s="58" t="s">
        <v>451</v>
      </c>
      <c r="H169" s="59">
        <v>2000</v>
      </c>
      <c r="I169" s="60">
        <v>30000</v>
      </c>
      <c r="J169" s="61" t="s">
        <v>251</v>
      </c>
      <c r="K169" s="62" t="s">
        <v>427</v>
      </c>
    </row>
    <row r="170" spans="1:11" ht="49.5" hidden="1" x14ac:dyDescent="0.25">
      <c r="A170" s="63" t="s">
        <v>139</v>
      </c>
      <c r="B170" s="64" t="s">
        <v>430</v>
      </c>
      <c r="C170" s="65" t="s">
        <v>147</v>
      </c>
      <c r="D170" s="66" t="s">
        <v>192</v>
      </c>
      <c r="E170" s="67" t="s">
        <v>442</v>
      </c>
      <c r="F170" s="68">
        <v>1</v>
      </c>
      <c r="G170" s="67" t="s">
        <v>451</v>
      </c>
      <c r="H170" s="68">
        <v>2000</v>
      </c>
      <c r="I170" s="69">
        <v>5300</v>
      </c>
      <c r="J170" s="70" t="s">
        <v>252</v>
      </c>
      <c r="K170" s="71" t="s">
        <v>428</v>
      </c>
    </row>
    <row r="171" spans="1:11" ht="90.75" hidden="1" x14ac:dyDescent="0.25">
      <c r="A171" s="54" t="s">
        <v>139</v>
      </c>
      <c r="B171" s="55" t="s">
        <v>430</v>
      </c>
      <c r="C171" s="56" t="s">
        <v>146</v>
      </c>
      <c r="D171" s="57" t="s">
        <v>193</v>
      </c>
      <c r="E171" s="58" t="s">
        <v>442</v>
      </c>
      <c r="F171" s="59">
        <v>1</v>
      </c>
      <c r="G171" s="58" t="s">
        <v>458</v>
      </c>
      <c r="H171" s="59">
        <v>2050</v>
      </c>
      <c r="I171" s="60">
        <v>1000000</v>
      </c>
      <c r="J171" s="61" t="s">
        <v>253</v>
      </c>
      <c r="K171" s="62" t="s">
        <v>427</v>
      </c>
    </row>
    <row r="172" spans="1:11" ht="74.25" hidden="1" x14ac:dyDescent="0.25">
      <c r="A172" s="63" t="s">
        <v>139</v>
      </c>
      <c r="B172" s="64" t="s">
        <v>430</v>
      </c>
      <c r="C172" s="65" t="s">
        <v>145</v>
      </c>
      <c r="D172" s="66" t="s">
        <v>194</v>
      </c>
      <c r="E172" s="67" t="s">
        <v>442</v>
      </c>
      <c r="F172" s="68">
        <v>1</v>
      </c>
      <c r="G172" s="67" t="s">
        <v>458</v>
      </c>
      <c r="H172" s="68">
        <v>5056</v>
      </c>
      <c r="I172" s="69">
        <v>1150000</v>
      </c>
      <c r="J172" s="70" t="s">
        <v>254</v>
      </c>
      <c r="K172" s="71" t="s">
        <v>427</v>
      </c>
    </row>
    <row r="173" spans="1:11" ht="74.25" hidden="1" x14ac:dyDescent="0.25">
      <c r="A173" s="54" t="s">
        <v>139</v>
      </c>
      <c r="B173" s="55" t="s">
        <v>430</v>
      </c>
      <c r="C173" s="56" t="s">
        <v>144</v>
      </c>
      <c r="D173" s="57" t="s">
        <v>195</v>
      </c>
      <c r="E173" s="58" t="s">
        <v>442</v>
      </c>
      <c r="F173" s="59">
        <v>1</v>
      </c>
      <c r="G173" s="58" t="s">
        <v>451</v>
      </c>
      <c r="H173" s="59">
        <v>2000</v>
      </c>
      <c r="I173" s="60">
        <v>8400</v>
      </c>
      <c r="J173" s="61" t="s">
        <v>255</v>
      </c>
      <c r="K173" s="62" t="s">
        <v>427</v>
      </c>
    </row>
    <row r="174" spans="1:11" ht="132" hidden="1" x14ac:dyDescent="0.25">
      <c r="A174" s="63" t="s">
        <v>139</v>
      </c>
      <c r="B174" s="64" t="s">
        <v>430</v>
      </c>
      <c r="C174" s="65" t="s">
        <v>143</v>
      </c>
      <c r="D174" s="66" t="s">
        <v>196</v>
      </c>
      <c r="E174" s="67" t="s">
        <v>442</v>
      </c>
      <c r="F174" s="68">
        <v>1</v>
      </c>
      <c r="G174" s="67" t="s">
        <v>451</v>
      </c>
      <c r="H174" s="68">
        <v>2000</v>
      </c>
      <c r="I174" s="69">
        <v>105000</v>
      </c>
      <c r="J174" s="70" t="s">
        <v>256</v>
      </c>
      <c r="K174" s="71" t="s">
        <v>428</v>
      </c>
    </row>
    <row r="175" spans="1:11" ht="140.25" hidden="1" x14ac:dyDescent="0.25">
      <c r="A175" s="54" t="s">
        <v>139</v>
      </c>
      <c r="B175" s="55" t="s">
        <v>430</v>
      </c>
      <c r="C175" s="56" t="s">
        <v>142</v>
      </c>
      <c r="D175" s="57" t="s">
        <v>197</v>
      </c>
      <c r="E175" s="58" t="s">
        <v>442</v>
      </c>
      <c r="F175" s="59">
        <v>1</v>
      </c>
      <c r="G175" s="58" t="s">
        <v>458</v>
      </c>
      <c r="H175" s="59">
        <v>5062</v>
      </c>
      <c r="I175" s="60">
        <v>357000</v>
      </c>
      <c r="J175" s="61" t="s">
        <v>257</v>
      </c>
      <c r="K175" s="62" t="s">
        <v>428</v>
      </c>
    </row>
    <row r="176" spans="1:11" ht="24.75" hidden="1" x14ac:dyDescent="0.25">
      <c r="A176" s="63" t="s">
        <v>139</v>
      </c>
      <c r="B176" s="64" t="s">
        <v>430</v>
      </c>
      <c r="C176" s="65" t="s">
        <v>348</v>
      </c>
      <c r="D176" s="66" t="s">
        <v>349</v>
      </c>
      <c r="E176" s="67" t="s">
        <v>442</v>
      </c>
      <c r="F176" s="68">
        <v>1</v>
      </c>
      <c r="G176" s="67" t="s">
        <v>458</v>
      </c>
      <c r="H176" s="68">
        <v>2050</v>
      </c>
      <c r="I176" s="69">
        <v>14300</v>
      </c>
      <c r="J176" s="70" t="s">
        <v>350</v>
      </c>
      <c r="K176" s="71" t="s">
        <v>428</v>
      </c>
    </row>
    <row r="177" spans="1:11" ht="41.25" hidden="1" x14ac:dyDescent="0.25">
      <c r="A177" s="54" t="s">
        <v>139</v>
      </c>
      <c r="B177" s="55" t="s">
        <v>430</v>
      </c>
      <c r="C177" s="56" t="s">
        <v>141</v>
      </c>
      <c r="D177" s="57" t="s">
        <v>437</v>
      </c>
      <c r="E177" s="58" t="s">
        <v>442</v>
      </c>
      <c r="F177" s="59">
        <v>1</v>
      </c>
      <c r="G177" s="58" t="s">
        <v>451</v>
      </c>
      <c r="H177" s="59">
        <v>2000</v>
      </c>
      <c r="I177" s="60">
        <v>500000</v>
      </c>
      <c r="J177" s="61" t="s">
        <v>258</v>
      </c>
      <c r="K177" s="62" t="s">
        <v>427</v>
      </c>
    </row>
    <row r="178" spans="1:11" ht="41.25" hidden="1" x14ac:dyDescent="0.25">
      <c r="A178" s="63" t="s">
        <v>139</v>
      </c>
      <c r="B178" s="64" t="s">
        <v>440</v>
      </c>
      <c r="C178" s="65" t="s">
        <v>141</v>
      </c>
      <c r="D178" s="66" t="s">
        <v>437</v>
      </c>
      <c r="E178" s="67" t="s">
        <v>442</v>
      </c>
      <c r="F178" s="68">
        <v>1</v>
      </c>
      <c r="G178" s="67" t="s">
        <v>451</v>
      </c>
      <c r="H178" s="68">
        <v>2030</v>
      </c>
      <c r="I178" s="69">
        <v>300000</v>
      </c>
      <c r="J178" s="70" t="s">
        <v>258</v>
      </c>
      <c r="K178" s="71" t="s">
        <v>428</v>
      </c>
    </row>
    <row r="179" spans="1:11" ht="41.25" hidden="1" x14ac:dyDescent="0.25">
      <c r="A179" s="54" t="s">
        <v>139</v>
      </c>
      <c r="B179" s="55" t="s">
        <v>439</v>
      </c>
      <c r="C179" s="56" t="s">
        <v>141</v>
      </c>
      <c r="D179" s="57" t="s">
        <v>437</v>
      </c>
      <c r="E179" s="58" t="s">
        <v>442</v>
      </c>
      <c r="F179" s="59">
        <v>1</v>
      </c>
      <c r="G179" s="58" t="s">
        <v>451</v>
      </c>
      <c r="H179" s="59">
        <v>2031</v>
      </c>
      <c r="I179" s="60">
        <v>200000</v>
      </c>
      <c r="J179" s="61" t="s">
        <v>258</v>
      </c>
      <c r="K179" s="62" t="s">
        <v>428</v>
      </c>
    </row>
    <row r="180" spans="1:11" ht="41.25" hidden="1" x14ac:dyDescent="0.25">
      <c r="A180" s="63" t="s">
        <v>139</v>
      </c>
      <c r="B180" s="64" t="s">
        <v>430</v>
      </c>
      <c r="C180" s="65" t="s">
        <v>140</v>
      </c>
      <c r="D180" s="66" t="s">
        <v>438</v>
      </c>
      <c r="E180" s="67" t="s">
        <v>442</v>
      </c>
      <c r="F180" s="68">
        <v>1</v>
      </c>
      <c r="G180" s="67" t="s">
        <v>451</v>
      </c>
      <c r="H180" s="68">
        <v>2000</v>
      </c>
      <c r="I180" s="69">
        <v>400000</v>
      </c>
      <c r="J180" s="70" t="s">
        <v>259</v>
      </c>
      <c r="K180" s="71" t="s">
        <v>427</v>
      </c>
    </row>
    <row r="181" spans="1:11" ht="41.25" hidden="1" x14ac:dyDescent="0.25">
      <c r="A181" s="54" t="s">
        <v>139</v>
      </c>
      <c r="B181" s="55" t="s">
        <v>440</v>
      </c>
      <c r="C181" s="56" t="s">
        <v>140</v>
      </c>
      <c r="D181" s="57" t="s">
        <v>438</v>
      </c>
      <c r="E181" s="58" t="s">
        <v>442</v>
      </c>
      <c r="F181" s="59">
        <v>1</v>
      </c>
      <c r="G181" s="58" t="s">
        <v>451</v>
      </c>
      <c r="H181" s="59">
        <v>2030</v>
      </c>
      <c r="I181" s="60">
        <v>250000</v>
      </c>
      <c r="J181" s="61" t="s">
        <v>259</v>
      </c>
      <c r="K181" s="62" t="s">
        <v>428</v>
      </c>
    </row>
    <row r="182" spans="1:11" ht="41.25" hidden="1" x14ac:dyDescent="0.25">
      <c r="A182" s="63" t="s">
        <v>139</v>
      </c>
      <c r="B182" s="64" t="s">
        <v>439</v>
      </c>
      <c r="C182" s="65" t="s">
        <v>140</v>
      </c>
      <c r="D182" s="66" t="s">
        <v>438</v>
      </c>
      <c r="E182" s="67" t="s">
        <v>442</v>
      </c>
      <c r="F182" s="68">
        <v>1</v>
      </c>
      <c r="G182" s="67" t="s">
        <v>451</v>
      </c>
      <c r="H182" s="68">
        <v>2031</v>
      </c>
      <c r="I182" s="69">
        <v>150000</v>
      </c>
      <c r="J182" s="70" t="s">
        <v>259</v>
      </c>
      <c r="K182" s="71" t="s">
        <v>428</v>
      </c>
    </row>
    <row r="183" spans="1:11" ht="24.75" hidden="1" x14ac:dyDescent="0.25">
      <c r="A183" s="54" t="s">
        <v>139</v>
      </c>
      <c r="B183" s="55" t="s">
        <v>430</v>
      </c>
      <c r="C183" s="56" t="s">
        <v>179</v>
      </c>
      <c r="D183" s="57" t="s">
        <v>198</v>
      </c>
      <c r="E183" s="58" t="s">
        <v>442</v>
      </c>
      <c r="F183" s="59">
        <v>1</v>
      </c>
      <c r="G183" s="58" t="s">
        <v>452</v>
      </c>
      <c r="H183" s="59">
        <v>5064</v>
      </c>
      <c r="I183" s="60">
        <v>235000</v>
      </c>
      <c r="J183" s="61" t="s">
        <v>351</v>
      </c>
      <c r="K183" s="62" t="s">
        <v>427</v>
      </c>
    </row>
    <row r="184" spans="1:11" ht="24.75" hidden="1" x14ac:dyDescent="0.25">
      <c r="A184" s="63" t="s">
        <v>139</v>
      </c>
      <c r="B184" s="64" t="s">
        <v>430</v>
      </c>
      <c r="C184" s="65" t="s">
        <v>180</v>
      </c>
      <c r="D184" s="66" t="s">
        <v>198</v>
      </c>
      <c r="E184" s="67" t="s">
        <v>442</v>
      </c>
      <c r="F184" s="68">
        <v>1</v>
      </c>
      <c r="G184" s="67" t="s">
        <v>452</v>
      </c>
      <c r="H184" s="68">
        <v>5064</v>
      </c>
      <c r="I184" s="69">
        <v>295000</v>
      </c>
      <c r="J184" s="70" t="s">
        <v>351</v>
      </c>
      <c r="K184" s="71" t="s">
        <v>427</v>
      </c>
    </row>
    <row r="185" spans="1:11" ht="49.5" hidden="1" x14ac:dyDescent="0.25">
      <c r="A185" s="54" t="s">
        <v>149</v>
      </c>
      <c r="B185" s="55" t="s">
        <v>430</v>
      </c>
      <c r="C185" s="56" t="s">
        <v>181</v>
      </c>
      <c r="D185" s="57" t="s">
        <v>199</v>
      </c>
      <c r="E185" s="58" t="s">
        <v>447</v>
      </c>
      <c r="F185" s="59">
        <v>50</v>
      </c>
      <c r="G185" s="58" t="s">
        <v>454</v>
      </c>
      <c r="H185" s="59">
        <v>3538</v>
      </c>
      <c r="I185" s="60">
        <v>400000</v>
      </c>
      <c r="J185" s="61" t="s">
        <v>260</v>
      </c>
      <c r="K185" s="62" t="s">
        <v>428</v>
      </c>
    </row>
    <row r="186" spans="1:11" ht="49.5" hidden="1" x14ac:dyDescent="0.25">
      <c r="A186" s="63" t="s">
        <v>149</v>
      </c>
      <c r="B186" s="64" t="s">
        <v>440</v>
      </c>
      <c r="C186" s="65" t="s">
        <v>181</v>
      </c>
      <c r="D186" s="66" t="s">
        <v>199</v>
      </c>
      <c r="E186" s="67" t="s">
        <v>447</v>
      </c>
      <c r="F186" s="68">
        <v>110</v>
      </c>
      <c r="G186" s="67" t="s">
        <v>454</v>
      </c>
      <c r="H186" s="68">
        <v>5438</v>
      </c>
      <c r="I186" s="69">
        <v>1200000</v>
      </c>
      <c r="J186" s="70" t="s">
        <v>260</v>
      </c>
      <c r="K186" s="71" t="s">
        <v>428</v>
      </c>
    </row>
    <row r="187" spans="1:11" ht="49.5" hidden="1" x14ac:dyDescent="0.25">
      <c r="A187" s="54" t="s">
        <v>149</v>
      </c>
      <c r="B187" s="55" t="s">
        <v>439</v>
      </c>
      <c r="C187" s="56" t="s">
        <v>181</v>
      </c>
      <c r="D187" s="57" t="s">
        <v>199</v>
      </c>
      <c r="E187" s="58" t="s">
        <v>447</v>
      </c>
      <c r="F187" s="59">
        <v>25</v>
      </c>
      <c r="G187" s="58" t="s">
        <v>454</v>
      </c>
      <c r="H187" s="59">
        <v>5439</v>
      </c>
      <c r="I187" s="60">
        <v>400000</v>
      </c>
      <c r="J187" s="61" t="s">
        <v>260</v>
      </c>
      <c r="K187" s="62" t="s">
        <v>428</v>
      </c>
    </row>
    <row r="188" spans="1:11" ht="57.75" hidden="1" x14ac:dyDescent="0.25">
      <c r="A188" s="63" t="s">
        <v>151</v>
      </c>
      <c r="B188" s="64" t="s">
        <v>430</v>
      </c>
      <c r="C188" s="65" t="s">
        <v>171</v>
      </c>
      <c r="D188" s="66" t="s">
        <v>170</v>
      </c>
      <c r="E188" s="67" t="s">
        <v>442</v>
      </c>
      <c r="F188" s="68">
        <v>1</v>
      </c>
      <c r="G188" s="67" t="s">
        <v>451</v>
      </c>
      <c r="H188" s="68">
        <v>2000</v>
      </c>
      <c r="I188" s="69">
        <v>388107</v>
      </c>
      <c r="J188" s="70" t="s">
        <v>169</v>
      </c>
      <c r="K188" s="71" t="s">
        <v>427</v>
      </c>
    </row>
    <row r="189" spans="1:11" ht="24.75" hidden="1" x14ac:dyDescent="0.25">
      <c r="A189" s="54" t="s">
        <v>151</v>
      </c>
      <c r="B189" s="55" t="s">
        <v>430</v>
      </c>
      <c r="C189" s="56" t="s">
        <v>168</v>
      </c>
      <c r="D189" s="57" t="s">
        <v>167</v>
      </c>
      <c r="E189" s="58" t="s">
        <v>442</v>
      </c>
      <c r="F189" s="59">
        <v>1</v>
      </c>
      <c r="G189" s="58" t="s">
        <v>451</v>
      </c>
      <c r="H189" s="59">
        <v>2000</v>
      </c>
      <c r="I189" s="60">
        <v>418510</v>
      </c>
      <c r="J189" s="61" t="s">
        <v>166</v>
      </c>
      <c r="K189" s="62" t="s">
        <v>428</v>
      </c>
    </row>
    <row r="190" spans="1:11" ht="41.25" hidden="1" x14ac:dyDescent="0.25">
      <c r="A190" s="63" t="s">
        <v>151</v>
      </c>
      <c r="B190" s="64" t="s">
        <v>430</v>
      </c>
      <c r="C190" s="65" t="s">
        <v>165</v>
      </c>
      <c r="D190" s="66" t="s">
        <v>164</v>
      </c>
      <c r="E190" s="67" t="s">
        <v>442</v>
      </c>
      <c r="F190" s="68">
        <v>1</v>
      </c>
      <c r="G190" s="67" t="s">
        <v>451</v>
      </c>
      <c r="H190" s="68">
        <v>2000</v>
      </c>
      <c r="I190" s="69">
        <v>13000</v>
      </c>
      <c r="J190" s="70" t="s">
        <v>163</v>
      </c>
      <c r="K190" s="71" t="s">
        <v>427</v>
      </c>
    </row>
    <row r="191" spans="1:11" ht="49.5" hidden="1" x14ac:dyDescent="0.25">
      <c r="A191" s="54" t="s">
        <v>151</v>
      </c>
      <c r="B191" s="55" t="s">
        <v>430</v>
      </c>
      <c r="C191" s="56" t="s">
        <v>162</v>
      </c>
      <c r="D191" s="57" t="s">
        <v>161</v>
      </c>
      <c r="E191" s="58" t="s">
        <v>442</v>
      </c>
      <c r="F191" s="59">
        <v>1</v>
      </c>
      <c r="G191" s="58" t="s">
        <v>451</v>
      </c>
      <c r="H191" s="59">
        <v>2000</v>
      </c>
      <c r="I191" s="60">
        <v>2000</v>
      </c>
      <c r="J191" s="61" t="s">
        <v>160</v>
      </c>
      <c r="K191" s="62" t="s">
        <v>427</v>
      </c>
    </row>
    <row r="192" spans="1:11" ht="49.5" hidden="1" x14ac:dyDescent="0.25">
      <c r="A192" s="63" t="s">
        <v>151</v>
      </c>
      <c r="B192" s="64" t="s">
        <v>430</v>
      </c>
      <c r="C192" s="65" t="s">
        <v>159</v>
      </c>
      <c r="D192" s="66" t="s">
        <v>158</v>
      </c>
      <c r="E192" s="67" t="s">
        <v>447</v>
      </c>
      <c r="F192" s="68">
        <v>6</v>
      </c>
      <c r="G192" s="67" t="s">
        <v>451</v>
      </c>
      <c r="H192" s="68">
        <v>2000</v>
      </c>
      <c r="I192" s="69">
        <v>301592</v>
      </c>
      <c r="J192" s="70" t="s">
        <v>157</v>
      </c>
      <c r="K192" s="71" t="s">
        <v>427</v>
      </c>
    </row>
    <row r="193" spans="1:11" ht="66" hidden="1" x14ac:dyDescent="0.25">
      <c r="A193" s="54" t="s">
        <v>151</v>
      </c>
      <c r="B193" s="55" t="s">
        <v>430</v>
      </c>
      <c r="C193" s="56" t="s">
        <v>156</v>
      </c>
      <c r="D193" s="57" t="s">
        <v>155</v>
      </c>
      <c r="E193" s="58" t="s">
        <v>442</v>
      </c>
      <c r="F193" s="59">
        <v>1</v>
      </c>
      <c r="G193" s="58" t="s">
        <v>451</v>
      </c>
      <c r="H193" s="59">
        <v>2000</v>
      </c>
      <c r="I193" s="60">
        <v>379048</v>
      </c>
      <c r="J193" s="61" t="s">
        <v>154</v>
      </c>
      <c r="K193" s="62" t="s">
        <v>428</v>
      </c>
    </row>
    <row r="194" spans="1:11" ht="74.25" hidden="1" x14ac:dyDescent="0.25">
      <c r="A194" s="63" t="s">
        <v>151</v>
      </c>
      <c r="B194" s="64" t="s">
        <v>430</v>
      </c>
      <c r="C194" s="65" t="s">
        <v>339</v>
      </c>
      <c r="D194" s="66" t="s">
        <v>340</v>
      </c>
      <c r="E194" s="67" t="s">
        <v>442</v>
      </c>
      <c r="F194" s="68">
        <v>1</v>
      </c>
      <c r="G194" s="67" t="s">
        <v>451</v>
      </c>
      <c r="H194" s="68">
        <v>2000</v>
      </c>
      <c r="I194" s="69">
        <v>162500</v>
      </c>
      <c r="J194" s="70" t="s">
        <v>341</v>
      </c>
      <c r="K194" s="71" t="s">
        <v>428</v>
      </c>
    </row>
    <row r="195" spans="1:11" ht="41.25" hidden="1" x14ac:dyDescent="0.25">
      <c r="A195" s="54" t="s">
        <v>151</v>
      </c>
      <c r="B195" s="55" t="s">
        <v>440</v>
      </c>
      <c r="C195" s="56" t="s">
        <v>153</v>
      </c>
      <c r="D195" s="57" t="s">
        <v>152</v>
      </c>
      <c r="E195" s="58" t="s">
        <v>442</v>
      </c>
      <c r="F195" s="59">
        <v>1</v>
      </c>
      <c r="G195" s="58" t="s">
        <v>453</v>
      </c>
      <c r="H195" s="59">
        <v>5045</v>
      </c>
      <c r="I195" s="60">
        <v>524965</v>
      </c>
      <c r="J195" s="61" t="s">
        <v>150</v>
      </c>
      <c r="K195" s="62" t="s">
        <v>427</v>
      </c>
    </row>
    <row r="196" spans="1:11" ht="49.5" hidden="1" x14ac:dyDescent="0.25">
      <c r="A196" s="63" t="s">
        <v>263</v>
      </c>
      <c r="B196" s="64" t="s">
        <v>430</v>
      </c>
      <c r="C196" s="65" t="s">
        <v>262</v>
      </c>
      <c r="D196" s="66" t="s">
        <v>385</v>
      </c>
      <c r="E196" s="67" t="s">
        <v>443</v>
      </c>
      <c r="F196" s="68">
        <v>20000</v>
      </c>
      <c r="G196" s="67" t="s">
        <v>451</v>
      </c>
      <c r="H196" s="68">
        <v>2000</v>
      </c>
      <c r="I196" s="69">
        <v>84780</v>
      </c>
      <c r="J196" s="70" t="s">
        <v>321</v>
      </c>
      <c r="K196" s="71" t="s">
        <v>427</v>
      </c>
    </row>
    <row r="197" spans="1:11" ht="49.5" hidden="1" x14ac:dyDescent="0.25">
      <c r="A197" s="54" t="s">
        <v>263</v>
      </c>
      <c r="B197" s="55" t="s">
        <v>440</v>
      </c>
      <c r="C197" s="56" t="s">
        <v>262</v>
      </c>
      <c r="D197" s="57" t="s">
        <v>385</v>
      </c>
      <c r="E197" s="58" t="s">
        <v>443</v>
      </c>
      <c r="F197" s="59">
        <v>20000</v>
      </c>
      <c r="G197" s="58" t="s">
        <v>451</v>
      </c>
      <c r="H197" s="59">
        <v>2030</v>
      </c>
      <c r="I197" s="60">
        <v>169560</v>
      </c>
      <c r="J197" s="61" t="s">
        <v>321</v>
      </c>
      <c r="K197" s="62" t="s">
        <v>427</v>
      </c>
    </row>
    <row r="198" spans="1:11" ht="49.5" hidden="1" x14ac:dyDescent="0.25">
      <c r="A198" s="63" t="s">
        <v>263</v>
      </c>
      <c r="B198" s="64" t="s">
        <v>439</v>
      </c>
      <c r="C198" s="65" t="s">
        <v>262</v>
      </c>
      <c r="D198" s="66" t="s">
        <v>385</v>
      </c>
      <c r="E198" s="67" t="s">
        <v>443</v>
      </c>
      <c r="F198" s="68">
        <v>20000</v>
      </c>
      <c r="G198" s="67" t="s">
        <v>451</v>
      </c>
      <c r="H198" s="68">
        <v>2031</v>
      </c>
      <c r="I198" s="69">
        <v>28260</v>
      </c>
      <c r="J198" s="70" t="s">
        <v>321</v>
      </c>
      <c r="K198" s="71" t="s">
        <v>427</v>
      </c>
    </row>
    <row r="199" spans="1:11" ht="57.75" hidden="1" x14ac:dyDescent="0.25">
      <c r="A199" s="54" t="s">
        <v>263</v>
      </c>
      <c r="B199" s="55" t="s">
        <v>430</v>
      </c>
      <c r="C199" s="56" t="s">
        <v>262</v>
      </c>
      <c r="D199" s="57" t="s">
        <v>386</v>
      </c>
      <c r="E199" s="58" t="s">
        <v>444</v>
      </c>
      <c r="F199" s="59">
        <v>20000</v>
      </c>
      <c r="G199" s="58" t="s">
        <v>451</v>
      </c>
      <c r="H199" s="59">
        <v>2000</v>
      </c>
      <c r="I199" s="60">
        <v>17898</v>
      </c>
      <c r="J199" s="61" t="s">
        <v>321</v>
      </c>
      <c r="K199" s="62" t="s">
        <v>428</v>
      </c>
    </row>
    <row r="200" spans="1:11" ht="57.75" hidden="1" x14ac:dyDescent="0.25">
      <c r="A200" s="63" t="s">
        <v>263</v>
      </c>
      <c r="B200" s="64" t="s">
        <v>440</v>
      </c>
      <c r="C200" s="65" t="s">
        <v>262</v>
      </c>
      <c r="D200" s="66" t="s">
        <v>386</v>
      </c>
      <c r="E200" s="67" t="s">
        <v>444</v>
      </c>
      <c r="F200" s="68">
        <v>20000</v>
      </c>
      <c r="G200" s="67" t="s">
        <v>451</v>
      </c>
      <c r="H200" s="68">
        <v>2030</v>
      </c>
      <c r="I200" s="69">
        <v>35796</v>
      </c>
      <c r="J200" s="70" t="s">
        <v>321</v>
      </c>
      <c r="K200" s="71" t="s">
        <v>428</v>
      </c>
    </row>
    <row r="201" spans="1:11" ht="57.75" hidden="1" x14ac:dyDescent="0.25">
      <c r="A201" s="54" t="s">
        <v>263</v>
      </c>
      <c r="B201" s="55" t="s">
        <v>439</v>
      </c>
      <c r="C201" s="56" t="s">
        <v>262</v>
      </c>
      <c r="D201" s="57" t="s">
        <v>386</v>
      </c>
      <c r="E201" s="58" t="s">
        <v>444</v>
      </c>
      <c r="F201" s="59">
        <v>20000</v>
      </c>
      <c r="G201" s="58" t="s">
        <v>451</v>
      </c>
      <c r="H201" s="59">
        <v>2031</v>
      </c>
      <c r="I201" s="60">
        <v>5966</v>
      </c>
      <c r="J201" s="61" t="s">
        <v>321</v>
      </c>
      <c r="K201" s="62" t="s">
        <v>428</v>
      </c>
    </row>
    <row r="202" spans="1:11" ht="57.75" hidden="1" x14ac:dyDescent="0.25">
      <c r="A202" s="63" t="s">
        <v>263</v>
      </c>
      <c r="B202" s="64" t="s">
        <v>430</v>
      </c>
      <c r="C202" s="65" t="s">
        <v>262</v>
      </c>
      <c r="D202" s="66" t="s">
        <v>387</v>
      </c>
      <c r="E202" s="67" t="s">
        <v>445</v>
      </c>
      <c r="F202" s="68">
        <v>50000</v>
      </c>
      <c r="G202" s="67" t="s">
        <v>451</v>
      </c>
      <c r="H202" s="68">
        <v>2000</v>
      </c>
      <c r="I202" s="69">
        <v>40572</v>
      </c>
      <c r="J202" s="70" t="s">
        <v>321</v>
      </c>
      <c r="K202" s="71" t="s">
        <v>428</v>
      </c>
    </row>
    <row r="203" spans="1:11" ht="57.75" hidden="1" x14ac:dyDescent="0.25">
      <c r="A203" s="54" t="s">
        <v>263</v>
      </c>
      <c r="B203" s="55" t="s">
        <v>440</v>
      </c>
      <c r="C203" s="56" t="s">
        <v>262</v>
      </c>
      <c r="D203" s="57" t="s">
        <v>387</v>
      </c>
      <c r="E203" s="58" t="s">
        <v>445</v>
      </c>
      <c r="F203" s="59">
        <v>50000</v>
      </c>
      <c r="G203" s="58" t="s">
        <v>451</v>
      </c>
      <c r="H203" s="59">
        <v>2030</v>
      </c>
      <c r="I203" s="60">
        <v>80550</v>
      </c>
      <c r="J203" s="61" t="s">
        <v>321</v>
      </c>
      <c r="K203" s="62" t="s">
        <v>428</v>
      </c>
    </row>
    <row r="204" spans="1:11" ht="57.75" hidden="1" x14ac:dyDescent="0.25">
      <c r="A204" s="63" t="s">
        <v>263</v>
      </c>
      <c r="B204" s="64" t="s">
        <v>439</v>
      </c>
      <c r="C204" s="65" t="s">
        <v>262</v>
      </c>
      <c r="D204" s="66" t="s">
        <v>387</v>
      </c>
      <c r="E204" s="67" t="s">
        <v>445</v>
      </c>
      <c r="F204" s="68">
        <v>50000</v>
      </c>
      <c r="G204" s="67" t="s">
        <v>451</v>
      </c>
      <c r="H204" s="68">
        <v>2031</v>
      </c>
      <c r="I204" s="69">
        <v>13128</v>
      </c>
      <c r="J204" s="70" t="s">
        <v>321</v>
      </c>
      <c r="K204" s="71" t="s">
        <v>428</v>
      </c>
    </row>
    <row r="205" spans="1:11" ht="57.75" hidden="1" x14ac:dyDescent="0.25">
      <c r="A205" s="54" t="s">
        <v>263</v>
      </c>
      <c r="B205" s="55" t="s">
        <v>430</v>
      </c>
      <c r="C205" s="56" t="s">
        <v>262</v>
      </c>
      <c r="D205" s="57" t="s">
        <v>388</v>
      </c>
      <c r="E205" s="58" t="s">
        <v>444</v>
      </c>
      <c r="F205" s="59">
        <v>300</v>
      </c>
      <c r="G205" s="58" t="s">
        <v>451</v>
      </c>
      <c r="H205" s="59">
        <v>2000</v>
      </c>
      <c r="I205" s="60">
        <v>2270.6999999999998</v>
      </c>
      <c r="J205" s="61" t="s">
        <v>321</v>
      </c>
      <c r="K205" s="62" t="s">
        <v>429</v>
      </c>
    </row>
    <row r="206" spans="1:11" ht="57.75" hidden="1" x14ac:dyDescent="0.25">
      <c r="A206" s="63" t="s">
        <v>263</v>
      </c>
      <c r="B206" s="64" t="s">
        <v>440</v>
      </c>
      <c r="C206" s="65" t="s">
        <v>262</v>
      </c>
      <c r="D206" s="66" t="s">
        <v>388</v>
      </c>
      <c r="E206" s="67" t="s">
        <v>444</v>
      </c>
      <c r="F206" s="68">
        <v>300</v>
      </c>
      <c r="G206" s="67" t="s">
        <v>451</v>
      </c>
      <c r="H206" s="68">
        <v>2030</v>
      </c>
      <c r="I206" s="69">
        <v>4541.3999999999996</v>
      </c>
      <c r="J206" s="70" t="s">
        <v>321</v>
      </c>
      <c r="K206" s="71" t="s">
        <v>429</v>
      </c>
    </row>
    <row r="207" spans="1:11" ht="57.75" hidden="1" x14ac:dyDescent="0.25">
      <c r="A207" s="54" t="s">
        <v>263</v>
      </c>
      <c r="B207" s="55" t="s">
        <v>439</v>
      </c>
      <c r="C207" s="56" t="s">
        <v>262</v>
      </c>
      <c r="D207" s="57" t="s">
        <v>388</v>
      </c>
      <c r="E207" s="58" t="s">
        <v>444</v>
      </c>
      <c r="F207" s="59">
        <v>300</v>
      </c>
      <c r="G207" s="58" t="s">
        <v>451</v>
      </c>
      <c r="H207" s="59">
        <v>2031</v>
      </c>
      <c r="I207" s="60">
        <v>756.9</v>
      </c>
      <c r="J207" s="61" t="s">
        <v>321</v>
      </c>
      <c r="K207" s="62" t="s">
        <v>429</v>
      </c>
    </row>
    <row r="208" spans="1:11" ht="66" hidden="1" x14ac:dyDescent="0.25">
      <c r="A208" s="63" t="s">
        <v>263</v>
      </c>
      <c r="B208" s="64" t="s">
        <v>430</v>
      </c>
      <c r="C208" s="65" t="s">
        <v>262</v>
      </c>
      <c r="D208" s="66" t="s">
        <v>389</v>
      </c>
      <c r="E208" s="67" t="s">
        <v>444</v>
      </c>
      <c r="F208" s="68">
        <v>1250</v>
      </c>
      <c r="G208" s="67" t="s">
        <v>451</v>
      </c>
      <c r="H208" s="68">
        <v>2000</v>
      </c>
      <c r="I208" s="69">
        <v>2018</v>
      </c>
      <c r="J208" s="70" t="s">
        <v>321</v>
      </c>
      <c r="K208" s="71" t="s">
        <v>429</v>
      </c>
    </row>
    <row r="209" spans="1:11" ht="66" hidden="1" x14ac:dyDescent="0.25">
      <c r="A209" s="54" t="s">
        <v>263</v>
      </c>
      <c r="B209" s="55" t="s">
        <v>440</v>
      </c>
      <c r="C209" s="56" t="s">
        <v>262</v>
      </c>
      <c r="D209" s="57" t="s">
        <v>389</v>
      </c>
      <c r="E209" s="58" t="s">
        <v>444</v>
      </c>
      <c r="F209" s="59">
        <v>1250</v>
      </c>
      <c r="G209" s="58" t="s">
        <v>451</v>
      </c>
      <c r="H209" s="59">
        <v>2030</v>
      </c>
      <c r="I209" s="60">
        <v>4036.5</v>
      </c>
      <c r="J209" s="61" t="s">
        <v>321</v>
      </c>
      <c r="K209" s="62" t="s">
        <v>429</v>
      </c>
    </row>
    <row r="210" spans="1:11" ht="66" hidden="1" x14ac:dyDescent="0.25">
      <c r="A210" s="63" t="s">
        <v>263</v>
      </c>
      <c r="B210" s="64" t="s">
        <v>439</v>
      </c>
      <c r="C210" s="65" t="s">
        <v>262</v>
      </c>
      <c r="D210" s="66" t="s">
        <v>389</v>
      </c>
      <c r="E210" s="67" t="s">
        <v>444</v>
      </c>
      <c r="F210" s="68">
        <v>1250</v>
      </c>
      <c r="G210" s="67" t="s">
        <v>451</v>
      </c>
      <c r="H210" s="68">
        <v>2031</v>
      </c>
      <c r="I210" s="69">
        <v>673</v>
      </c>
      <c r="J210" s="70" t="s">
        <v>321</v>
      </c>
      <c r="K210" s="71" t="s">
        <v>429</v>
      </c>
    </row>
    <row r="211" spans="1:11" ht="66" hidden="1" x14ac:dyDescent="0.25">
      <c r="A211" s="54" t="s">
        <v>263</v>
      </c>
      <c r="B211" s="55" t="s">
        <v>430</v>
      </c>
      <c r="C211" s="56" t="s">
        <v>262</v>
      </c>
      <c r="D211" s="57" t="s">
        <v>390</v>
      </c>
      <c r="E211" s="58" t="s">
        <v>447</v>
      </c>
      <c r="F211" s="59">
        <v>37523</v>
      </c>
      <c r="G211" s="58" t="s">
        <v>451</v>
      </c>
      <c r="H211" s="59">
        <v>2000</v>
      </c>
      <c r="I211" s="60">
        <v>49475</v>
      </c>
      <c r="J211" s="61" t="s">
        <v>321</v>
      </c>
      <c r="K211" s="62" t="s">
        <v>429</v>
      </c>
    </row>
    <row r="212" spans="1:11" ht="66" hidden="1" x14ac:dyDescent="0.25">
      <c r="A212" s="63" t="s">
        <v>263</v>
      </c>
      <c r="B212" s="64" t="s">
        <v>440</v>
      </c>
      <c r="C212" s="65" t="s">
        <v>262</v>
      </c>
      <c r="D212" s="66" t="s">
        <v>390</v>
      </c>
      <c r="E212" s="67" t="s">
        <v>447</v>
      </c>
      <c r="F212" s="68">
        <v>37523</v>
      </c>
      <c r="G212" s="67" t="s">
        <v>451</v>
      </c>
      <c r="H212" s="68">
        <v>2030</v>
      </c>
      <c r="I212" s="69">
        <v>98950</v>
      </c>
      <c r="J212" s="70" t="s">
        <v>321</v>
      </c>
      <c r="K212" s="71" t="s">
        <v>429</v>
      </c>
    </row>
    <row r="213" spans="1:11" ht="66" hidden="1" x14ac:dyDescent="0.25">
      <c r="A213" s="54" t="s">
        <v>263</v>
      </c>
      <c r="B213" s="55" t="s">
        <v>439</v>
      </c>
      <c r="C213" s="56" t="s">
        <v>262</v>
      </c>
      <c r="D213" s="57" t="s">
        <v>390</v>
      </c>
      <c r="E213" s="58" t="s">
        <v>447</v>
      </c>
      <c r="F213" s="59">
        <v>37523</v>
      </c>
      <c r="G213" s="58" t="s">
        <v>451</v>
      </c>
      <c r="H213" s="59">
        <v>2031</v>
      </c>
      <c r="I213" s="60">
        <v>16491.939999999999</v>
      </c>
      <c r="J213" s="61" t="s">
        <v>321</v>
      </c>
      <c r="K213" s="62" t="s">
        <v>429</v>
      </c>
    </row>
    <row r="214" spans="1:11" ht="41.25" hidden="1" x14ac:dyDescent="0.25">
      <c r="A214" s="63" t="s">
        <v>263</v>
      </c>
      <c r="B214" s="64" t="s">
        <v>430</v>
      </c>
      <c r="C214" s="65" t="s">
        <v>262</v>
      </c>
      <c r="D214" s="66" t="s">
        <v>446</v>
      </c>
      <c r="E214" s="67" t="s">
        <v>461</v>
      </c>
      <c r="F214" s="68">
        <v>1</v>
      </c>
      <c r="G214" s="67" t="s">
        <v>451</v>
      </c>
      <c r="H214" s="68">
        <v>2000</v>
      </c>
      <c r="I214" s="69">
        <v>346844.65</v>
      </c>
      <c r="J214" s="70" t="s">
        <v>321</v>
      </c>
      <c r="K214" s="71" t="s">
        <v>428</v>
      </c>
    </row>
    <row r="215" spans="1:11" ht="41.25" hidden="1" x14ac:dyDescent="0.25">
      <c r="A215" s="54" t="s">
        <v>263</v>
      </c>
      <c r="B215" s="55" t="s">
        <v>440</v>
      </c>
      <c r="C215" s="56" t="s">
        <v>262</v>
      </c>
      <c r="D215" s="57" t="s">
        <v>446</v>
      </c>
      <c r="E215" s="58" t="s">
        <v>461</v>
      </c>
      <c r="F215" s="59">
        <v>1</v>
      </c>
      <c r="G215" s="58" t="s">
        <v>451</v>
      </c>
      <c r="H215" s="59">
        <v>2030</v>
      </c>
      <c r="I215" s="60">
        <v>693689.3</v>
      </c>
      <c r="J215" s="61" t="s">
        <v>321</v>
      </c>
      <c r="K215" s="62" t="s">
        <v>428</v>
      </c>
    </row>
    <row r="216" spans="1:11" ht="41.25" hidden="1" x14ac:dyDescent="0.25">
      <c r="A216" s="63" t="s">
        <v>263</v>
      </c>
      <c r="B216" s="64" t="s">
        <v>439</v>
      </c>
      <c r="C216" s="65" t="s">
        <v>262</v>
      </c>
      <c r="D216" s="66" t="s">
        <v>446</v>
      </c>
      <c r="E216" s="67" t="s">
        <v>461</v>
      </c>
      <c r="F216" s="68">
        <v>1</v>
      </c>
      <c r="G216" s="67" t="s">
        <v>451</v>
      </c>
      <c r="H216" s="68">
        <v>2031</v>
      </c>
      <c r="I216" s="69">
        <v>115614.88</v>
      </c>
      <c r="J216" s="70" t="s">
        <v>321</v>
      </c>
      <c r="K216" s="71" t="s">
        <v>428</v>
      </c>
    </row>
    <row r="217" spans="1:11" ht="41.25" hidden="1" x14ac:dyDescent="0.25">
      <c r="A217" s="54" t="s">
        <v>263</v>
      </c>
      <c r="B217" s="55" t="s">
        <v>430</v>
      </c>
      <c r="C217" s="56" t="s">
        <v>262</v>
      </c>
      <c r="D217" s="57" t="s">
        <v>264</v>
      </c>
      <c r="E217" s="58" t="s">
        <v>444</v>
      </c>
      <c r="F217" s="59">
        <v>2200</v>
      </c>
      <c r="G217" s="58" t="s">
        <v>451</v>
      </c>
      <c r="H217" s="59">
        <v>2000</v>
      </c>
      <c r="I217" s="60">
        <v>6448</v>
      </c>
      <c r="J217" s="61" t="s">
        <v>321</v>
      </c>
      <c r="K217" s="62" t="s">
        <v>428</v>
      </c>
    </row>
    <row r="218" spans="1:11" ht="41.25" hidden="1" x14ac:dyDescent="0.25">
      <c r="A218" s="63" t="s">
        <v>263</v>
      </c>
      <c r="B218" s="64" t="s">
        <v>430</v>
      </c>
      <c r="C218" s="65" t="s">
        <v>262</v>
      </c>
      <c r="D218" s="66" t="s">
        <v>265</v>
      </c>
      <c r="E218" s="67" t="s">
        <v>447</v>
      </c>
      <c r="F218" s="68">
        <v>6500</v>
      </c>
      <c r="G218" s="67" t="s">
        <v>451</v>
      </c>
      <c r="H218" s="68">
        <v>2000</v>
      </c>
      <c r="I218" s="69">
        <v>41543</v>
      </c>
      <c r="J218" s="70" t="s">
        <v>322</v>
      </c>
      <c r="K218" s="71" t="s">
        <v>428</v>
      </c>
    </row>
    <row r="219" spans="1:11" ht="49.5" hidden="1" x14ac:dyDescent="0.25">
      <c r="A219" s="54" t="s">
        <v>263</v>
      </c>
      <c r="B219" s="55" t="s">
        <v>430</v>
      </c>
      <c r="C219" s="56" t="s">
        <v>262</v>
      </c>
      <c r="D219" s="57" t="s">
        <v>391</v>
      </c>
      <c r="E219" s="58" t="s">
        <v>447</v>
      </c>
      <c r="F219" s="59">
        <v>20000</v>
      </c>
      <c r="G219" s="58" t="s">
        <v>451</v>
      </c>
      <c r="H219" s="59">
        <v>2000</v>
      </c>
      <c r="I219" s="60">
        <v>3780</v>
      </c>
      <c r="J219" s="61" t="s">
        <v>321</v>
      </c>
      <c r="K219" s="62" t="s">
        <v>429</v>
      </c>
    </row>
    <row r="220" spans="1:11" ht="49.5" hidden="1" x14ac:dyDescent="0.25">
      <c r="A220" s="63" t="s">
        <v>263</v>
      </c>
      <c r="B220" s="64" t="s">
        <v>440</v>
      </c>
      <c r="C220" s="65" t="s">
        <v>262</v>
      </c>
      <c r="D220" s="66" t="s">
        <v>391</v>
      </c>
      <c r="E220" s="67" t="s">
        <v>447</v>
      </c>
      <c r="F220" s="68">
        <v>20000</v>
      </c>
      <c r="G220" s="67" t="s">
        <v>451</v>
      </c>
      <c r="H220" s="68">
        <v>2030</v>
      </c>
      <c r="I220" s="69">
        <v>7560</v>
      </c>
      <c r="J220" s="70" t="s">
        <v>321</v>
      </c>
      <c r="K220" s="71" t="s">
        <v>429</v>
      </c>
    </row>
    <row r="221" spans="1:11" ht="49.5" hidden="1" x14ac:dyDescent="0.25">
      <c r="A221" s="54" t="s">
        <v>263</v>
      </c>
      <c r="B221" s="55" t="s">
        <v>439</v>
      </c>
      <c r="C221" s="56" t="s">
        <v>262</v>
      </c>
      <c r="D221" s="57" t="s">
        <v>391</v>
      </c>
      <c r="E221" s="58" t="s">
        <v>447</v>
      </c>
      <c r="F221" s="59">
        <v>20000</v>
      </c>
      <c r="G221" s="58" t="s">
        <v>451</v>
      </c>
      <c r="H221" s="59">
        <v>2031</v>
      </c>
      <c r="I221" s="60">
        <v>1260</v>
      </c>
      <c r="J221" s="61" t="s">
        <v>321</v>
      </c>
      <c r="K221" s="62" t="s">
        <v>429</v>
      </c>
    </row>
    <row r="222" spans="1:11" ht="41.25" hidden="1" x14ac:dyDescent="0.25">
      <c r="A222" s="63" t="s">
        <v>263</v>
      </c>
      <c r="B222" s="64" t="s">
        <v>430</v>
      </c>
      <c r="C222" s="65" t="s">
        <v>262</v>
      </c>
      <c r="D222" s="66" t="s">
        <v>266</v>
      </c>
      <c r="E222" s="67" t="s">
        <v>447</v>
      </c>
      <c r="F222" s="68">
        <v>30000</v>
      </c>
      <c r="G222" s="67" t="s">
        <v>451</v>
      </c>
      <c r="H222" s="68">
        <v>2000</v>
      </c>
      <c r="I222" s="69">
        <v>4800</v>
      </c>
      <c r="J222" s="70" t="s">
        <v>323</v>
      </c>
      <c r="K222" s="71" t="s">
        <v>427</v>
      </c>
    </row>
    <row r="223" spans="1:11" ht="57.75" hidden="1" x14ac:dyDescent="0.25">
      <c r="A223" s="54" t="s">
        <v>263</v>
      </c>
      <c r="B223" s="55" t="s">
        <v>430</v>
      </c>
      <c r="C223" s="56" t="s">
        <v>262</v>
      </c>
      <c r="D223" s="57" t="s">
        <v>392</v>
      </c>
      <c r="E223" s="58" t="s">
        <v>447</v>
      </c>
      <c r="F223" s="59">
        <v>15000</v>
      </c>
      <c r="G223" s="58" t="s">
        <v>451</v>
      </c>
      <c r="H223" s="59">
        <v>2000</v>
      </c>
      <c r="I223" s="60">
        <v>2700</v>
      </c>
      <c r="J223" s="61" t="s">
        <v>321</v>
      </c>
      <c r="K223" s="62" t="s">
        <v>429</v>
      </c>
    </row>
    <row r="224" spans="1:11" ht="57.75" hidden="1" x14ac:dyDescent="0.25">
      <c r="A224" s="63" t="s">
        <v>263</v>
      </c>
      <c r="B224" s="64" t="s">
        <v>440</v>
      </c>
      <c r="C224" s="65" t="s">
        <v>262</v>
      </c>
      <c r="D224" s="66" t="s">
        <v>392</v>
      </c>
      <c r="E224" s="67" t="s">
        <v>447</v>
      </c>
      <c r="F224" s="68">
        <v>15000</v>
      </c>
      <c r="G224" s="67" t="s">
        <v>451</v>
      </c>
      <c r="H224" s="68">
        <v>2030</v>
      </c>
      <c r="I224" s="69">
        <v>5400</v>
      </c>
      <c r="J224" s="70" t="s">
        <v>321</v>
      </c>
      <c r="K224" s="71" t="s">
        <v>429</v>
      </c>
    </row>
    <row r="225" spans="1:11" ht="57.75" hidden="1" x14ac:dyDescent="0.25">
      <c r="A225" s="54" t="s">
        <v>263</v>
      </c>
      <c r="B225" s="55" t="s">
        <v>439</v>
      </c>
      <c r="C225" s="56" t="s">
        <v>262</v>
      </c>
      <c r="D225" s="57" t="s">
        <v>392</v>
      </c>
      <c r="E225" s="58" t="s">
        <v>447</v>
      </c>
      <c r="F225" s="59">
        <v>15000</v>
      </c>
      <c r="G225" s="58" t="s">
        <v>451</v>
      </c>
      <c r="H225" s="59">
        <v>2031</v>
      </c>
      <c r="I225" s="60">
        <v>900</v>
      </c>
      <c r="J225" s="61" t="s">
        <v>321</v>
      </c>
      <c r="K225" s="62" t="s">
        <v>429</v>
      </c>
    </row>
    <row r="226" spans="1:11" ht="57.75" hidden="1" x14ac:dyDescent="0.25">
      <c r="A226" s="63" t="s">
        <v>263</v>
      </c>
      <c r="B226" s="64" t="s">
        <v>430</v>
      </c>
      <c r="C226" s="65" t="s">
        <v>262</v>
      </c>
      <c r="D226" s="66" t="s">
        <v>393</v>
      </c>
      <c r="E226" s="67" t="s">
        <v>447</v>
      </c>
      <c r="F226" s="68">
        <v>450</v>
      </c>
      <c r="G226" s="67" t="s">
        <v>451</v>
      </c>
      <c r="H226" s="68">
        <v>2000</v>
      </c>
      <c r="I226" s="69">
        <v>3630</v>
      </c>
      <c r="J226" s="70" t="s">
        <v>321</v>
      </c>
      <c r="K226" s="71" t="s">
        <v>429</v>
      </c>
    </row>
    <row r="227" spans="1:11" ht="57.75" hidden="1" x14ac:dyDescent="0.25">
      <c r="A227" s="54" t="s">
        <v>263</v>
      </c>
      <c r="B227" s="55" t="s">
        <v>440</v>
      </c>
      <c r="C227" s="56" t="s">
        <v>262</v>
      </c>
      <c r="D227" s="57" t="s">
        <v>393</v>
      </c>
      <c r="E227" s="58" t="s">
        <v>447</v>
      </c>
      <c r="F227" s="59">
        <v>450</v>
      </c>
      <c r="G227" s="58" t="s">
        <v>451</v>
      </c>
      <c r="H227" s="59">
        <v>2030</v>
      </c>
      <c r="I227" s="60">
        <v>7260</v>
      </c>
      <c r="J227" s="61" t="s">
        <v>321</v>
      </c>
      <c r="K227" s="62" t="s">
        <v>429</v>
      </c>
    </row>
    <row r="228" spans="1:11" ht="57.75" hidden="1" x14ac:dyDescent="0.25">
      <c r="A228" s="63" t="s">
        <v>263</v>
      </c>
      <c r="B228" s="64" t="s">
        <v>439</v>
      </c>
      <c r="C228" s="65" t="s">
        <v>262</v>
      </c>
      <c r="D228" s="66" t="s">
        <v>393</v>
      </c>
      <c r="E228" s="67" t="s">
        <v>447</v>
      </c>
      <c r="F228" s="68">
        <v>450</v>
      </c>
      <c r="G228" s="67" t="s">
        <v>451</v>
      </c>
      <c r="H228" s="68">
        <v>2031</v>
      </c>
      <c r="I228" s="69">
        <v>1210</v>
      </c>
      <c r="J228" s="70" t="s">
        <v>321</v>
      </c>
      <c r="K228" s="71" t="s">
        <v>429</v>
      </c>
    </row>
    <row r="229" spans="1:11" ht="49.5" hidden="1" x14ac:dyDescent="0.25">
      <c r="A229" s="54" t="s">
        <v>263</v>
      </c>
      <c r="B229" s="55" t="s">
        <v>430</v>
      </c>
      <c r="C229" s="56" t="s">
        <v>262</v>
      </c>
      <c r="D229" s="57" t="s">
        <v>394</v>
      </c>
      <c r="E229" s="58" t="s">
        <v>447</v>
      </c>
      <c r="F229" s="59">
        <v>60</v>
      </c>
      <c r="G229" s="58" t="s">
        <v>451</v>
      </c>
      <c r="H229" s="59">
        <v>2000</v>
      </c>
      <c r="I229" s="60">
        <v>2752.8</v>
      </c>
      <c r="J229" s="61" t="s">
        <v>321</v>
      </c>
      <c r="K229" s="62" t="s">
        <v>428</v>
      </c>
    </row>
    <row r="230" spans="1:11" ht="49.5" hidden="1" x14ac:dyDescent="0.25">
      <c r="A230" s="63" t="s">
        <v>263</v>
      </c>
      <c r="B230" s="64" t="s">
        <v>440</v>
      </c>
      <c r="C230" s="65" t="s">
        <v>262</v>
      </c>
      <c r="D230" s="66" t="s">
        <v>394</v>
      </c>
      <c r="E230" s="67" t="s">
        <v>447</v>
      </c>
      <c r="F230" s="68">
        <v>60</v>
      </c>
      <c r="G230" s="67" t="s">
        <v>451</v>
      </c>
      <c r="H230" s="68">
        <v>2030</v>
      </c>
      <c r="I230" s="69">
        <v>4129.2</v>
      </c>
      <c r="J230" s="70" t="s">
        <v>321</v>
      </c>
      <c r="K230" s="71" t="s">
        <v>428</v>
      </c>
    </row>
    <row r="231" spans="1:11" ht="57.75" hidden="1" x14ac:dyDescent="0.25">
      <c r="A231" s="54" t="s">
        <v>263</v>
      </c>
      <c r="B231" s="55" t="s">
        <v>430</v>
      </c>
      <c r="C231" s="56" t="s">
        <v>267</v>
      </c>
      <c r="D231" s="57" t="s">
        <v>395</v>
      </c>
      <c r="E231" s="58" t="s">
        <v>447</v>
      </c>
      <c r="F231" s="59">
        <v>300</v>
      </c>
      <c r="G231" s="58" t="s">
        <v>451</v>
      </c>
      <c r="H231" s="59">
        <v>2000</v>
      </c>
      <c r="I231" s="60">
        <v>8283.2999999999993</v>
      </c>
      <c r="J231" s="61" t="s">
        <v>321</v>
      </c>
      <c r="K231" s="62" t="s">
        <v>428</v>
      </c>
    </row>
    <row r="232" spans="1:11" ht="57.75" hidden="1" x14ac:dyDescent="0.25">
      <c r="A232" s="63" t="s">
        <v>263</v>
      </c>
      <c r="B232" s="64" t="s">
        <v>440</v>
      </c>
      <c r="C232" s="65" t="s">
        <v>267</v>
      </c>
      <c r="D232" s="66" t="s">
        <v>395</v>
      </c>
      <c r="E232" s="67" t="s">
        <v>447</v>
      </c>
      <c r="F232" s="68">
        <v>300</v>
      </c>
      <c r="G232" s="67" t="s">
        <v>451</v>
      </c>
      <c r="H232" s="68">
        <v>2030</v>
      </c>
      <c r="I232" s="69">
        <v>16566.599999999999</v>
      </c>
      <c r="J232" s="70" t="s">
        <v>321</v>
      </c>
      <c r="K232" s="71" t="s">
        <v>428</v>
      </c>
    </row>
    <row r="233" spans="1:11" ht="57.75" hidden="1" x14ac:dyDescent="0.25">
      <c r="A233" s="54" t="s">
        <v>263</v>
      </c>
      <c r="B233" s="55" t="s">
        <v>439</v>
      </c>
      <c r="C233" s="56" t="s">
        <v>267</v>
      </c>
      <c r="D233" s="57" t="s">
        <v>395</v>
      </c>
      <c r="E233" s="58" t="s">
        <v>447</v>
      </c>
      <c r="F233" s="59">
        <v>300</v>
      </c>
      <c r="G233" s="58" t="s">
        <v>451</v>
      </c>
      <c r="H233" s="59">
        <v>2031</v>
      </c>
      <c r="I233" s="60">
        <v>2761.1</v>
      </c>
      <c r="J233" s="61" t="s">
        <v>321</v>
      </c>
      <c r="K233" s="62" t="s">
        <v>428</v>
      </c>
    </row>
    <row r="234" spans="1:11" ht="49.5" hidden="1" x14ac:dyDescent="0.25">
      <c r="A234" s="63" t="s">
        <v>263</v>
      </c>
      <c r="B234" s="64" t="s">
        <v>430</v>
      </c>
      <c r="C234" s="65" t="s">
        <v>268</v>
      </c>
      <c r="D234" s="66" t="s">
        <v>269</v>
      </c>
      <c r="E234" s="67" t="s">
        <v>461</v>
      </c>
      <c r="F234" s="68">
        <v>1</v>
      </c>
      <c r="G234" s="67" t="s">
        <v>451</v>
      </c>
      <c r="H234" s="68">
        <v>2000</v>
      </c>
      <c r="I234" s="69">
        <v>45000</v>
      </c>
      <c r="J234" s="70" t="s">
        <v>324</v>
      </c>
      <c r="K234" s="71" t="s">
        <v>427</v>
      </c>
    </row>
    <row r="235" spans="1:11" ht="49.5" hidden="1" x14ac:dyDescent="0.25">
      <c r="A235" s="54" t="s">
        <v>263</v>
      </c>
      <c r="B235" s="55" t="s">
        <v>440</v>
      </c>
      <c r="C235" s="56" t="s">
        <v>268</v>
      </c>
      <c r="D235" s="57" t="s">
        <v>269</v>
      </c>
      <c r="E235" s="58" t="s">
        <v>461</v>
      </c>
      <c r="F235" s="59">
        <v>1</v>
      </c>
      <c r="G235" s="58" t="s">
        <v>451</v>
      </c>
      <c r="H235" s="59">
        <v>2030</v>
      </c>
      <c r="I235" s="60">
        <v>90000</v>
      </c>
      <c r="J235" s="61" t="s">
        <v>324</v>
      </c>
      <c r="K235" s="62" t="s">
        <v>427</v>
      </c>
    </row>
    <row r="236" spans="1:11" ht="49.5" hidden="1" x14ac:dyDescent="0.25">
      <c r="A236" s="63" t="s">
        <v>263</v>
      </c>
      <c r="B236" s="64" t="s">
        <v>439</v>
      </c>
      <c r="C236" s="65" t="s">
        <v>268</v>
      </c>
      <c r="D236" s="66" t="s">
        <v>269</v>
      </c>
      <c r="E236" s="67" t="s">
        <v>461</v>
      </c>
      <c r="F236" s="68">
        <v>1</v>
      </c>
      <c r="G236" s="67" t="s">
        <v>451</v>
      </c>
      <c r="H236" s="68">
        <v>2031</v>
      </c>
      <c r="I236" s="69">
        <v>15000</v>
      </c>
      <c r="J236" s="70" t="s">
        <v>324</v>
      </c>
      <c r="K236" s="71" t="s">
        <v>427</v>
      </c>
    </row>
    <row r="237" spans="1:11" ht="49.5" hidden="1" x14ac:dyDescent="0.25">
      <c r="A237" s="54" t="s">
        <v>263</v>
      </c>
      <c r="B237" s="55" t="s">
        <v>430</v>
      </c>
      <c r="C237" s="56" t="s">
        <v>268</v>
      </c>
      <c r="D237" s="57" t="s">
        <v>270</v>
      </c>
      <c r="E237" s="58" t="s">
        <v>461</v>
      </c>
      <c r="F237" s="59">
        <v>1</v>
      </c>
      <c r="G237" s="58" t="s">
        <v>451</v>
      </c>
      <c r="H237" s="59">
        <v>2000</v>
      </c>
      <c r="I237" s="60">
        <v>30000</v>
      </c>
      <c r="J237" s="61" t="s">
        <v>324</v>
      </c>
      <c r="K237" s="62" t="s">
        <v>427</v>
      </c>
    </row>
    <row r="238" spans="1:11" ht="49.5" hidden="1" x14ac:dyDescent="0.25">
      <c r="A238" s="63" t="s">
        <v>263</v>
      </c>
      <c r="B238" s="64" t="s">
        <v>440</v>
      </c>
      <c r="C238" s="65" t="s">
        <v>268</v>
      </c>
      <c r="D238" s="66" t="s">
        <v>270</v>
      </c>
      <c r="E238" s="67" t="s">
        <v>461</v>
      </c>
      <c r="F238" s="68">
        <v>1</v>
      </c>
      <c r="G238" s="67" t="s">
        <v>451</v>
      </c>
      <c r="H238" s="68">
        <v>2030</v>
      </c>
      <c r="I238" s="69">
        <v>60000</v>
      </c>
      <c r="J238" s="70" t="s">
        <v>324</v>
      </c>
      <c r="K238" s="71" t="s">
        <v>427</v>
      </c>
    </row>
    <row r="239" spans="1:11" ht="49.5" hidden="1" x14ac:dyDescent="0.25">
      <c r="A239" s="54" t="s">
        <v>263</v>
      </c>
      <c r="B239" s="55" t="s">
        <v>439</v>
      </c>
      <c r="C239" s="56" t="s">
        <v>268</v>
      </c>
      <c r="D239" s="57" t="s">
        <v>270</v>
      </c>
      <c r="E239" s="58" t="s">
        <v>461</v>
      </c>
      <c r="F239" s="59">
        <v>1</v>
      </c>
      <c r="G239" s="58" t="s">
        <v>451</v>
      </c>
      <c r="H239" s="59">
        <v>2031</v>
      </c>
      <c r="I239" s="60">
        <v>10000</v>
      </c>
      <c r="J239" s="61" t="s">
        <v>324</v>
      </c>
      <c r="K239" s="62" t="s">
        <v>427</v>
      </c>
    </row>
    <row r="240" spans="1:11" ht="49.5" hidden="1" x14ac:dyDescent="0.25">
      <c r="A240" s="63" t="s">
        <v>263</v>
      </c>
      <c r="B240" s="64" t="s">
        <v>430</v>
      </c>
      <c r="C240" s="65" t="s">
        <v>268</v>
      </c>
      <c r="D240" s="66" t="s">
        <v>271</v>
      </c>
      <c r="E240" s="67" t="s">
        <v>461</v>
      </c>
      <c r="F240" s="68">
        <v>1</v>
      </c>
      <c r="G240" s="67" t="s">
        <v>451</v>
      </c>
      <c r="H240" s="68">
        <v>2000</v>
      </c>
      <c r="I240" s="69">
        <v>60000</v>
      </c>
      <c r="J240" s="70" t="s">
        <v>324</v>
      </c>
      <c r="K240" s="71" t="s">
        <v>427</v>
      </c>
    </row>
    <row r="241" spans="1:11" ht="49.5" hidden="1" x14ac:dyDescent="0.25">
      <c r="A241" s="54" t="s">
        <v>263</v>
      </c>
      <c r="B241" s="55" t="s">
        <v>440</v>
      </c>
      <c r="C241" s="56" t="s">
        <v>268</v>
      </c>
      <c r="D241" s="57" t="s">
        <v>271</v>
      </c>
      <c r="E241" s="58" t="s">
        <v>461</v>
      </c>
      <c r="F241" s="59">
        <v>1</v>
      </c>
      <c r="G241" s="58" t="s">
        <v>451</v>
      </c>
      <c r="H241" s="59">
        <v>2030</v>
      </c>
      <c r="I241" s="60">
        <v>120000</v>
      </c>
      <c r="J241" s="61" t="s">
        <v>324</v>
      </c>
      <c r="K241" s="62" t="s">
        <v>427</v>
      </c>
    </row>
    <row r="242" spans="1:11" ht="49.5" hidden="1" x14ac:dyDescent="0.25">
      <c r="A242" s="63" t="s">
        <v>263</v>
      </c>
      <c r="B242" s="64" t="s">
        <v>439</v>
      </c>
      <c r="C242" s="65" t="s">
        <v>268</v>
      </c>
      <c r="D242" s="66" t="s">
        <v>271</v>
      </c>
      <c r="E242" s="67" t="s">
        <v>461</v>
      </c>
      <c r="F242" s="68">
        <v>1</v>
      </c>
      <c r="G242" s="67" t="s">
        <v>451</v>
      </c>
      <c r="H242" s="68">
        <v>2031</v>
      </c>
      <c r="I242" s="69">
        <v>20000</v>
      </c>
      <c r="J242" s="70" t="s">
        <v>324</v>
      </c>
      <c r="K242" s="71" t="s">
        <v>427</v>
      </c>
    </row>
    <row r="243" spans="1:11" ht="57.75" hidden="1" x14ac:dyDescent="0.25">
      <c r="A243" s="54" t="s">
        <v>263</v>
      </c>
      <c r="B243" s="55" t="s">
        <v>430</v>
      </c>
      <c r="C243" s="56" t="s">
        <v>272</v>
      </c>
      <c r="D243" s="57" t="s">
        <v>396</v>
      </c>
      <c r="E243" s="58" t="s">
        <v>447</v>
      </c>
      <c r="F243" s="59">
        <v>70</v>
      </c>
      <c r="G243" s="58" t="s">
        <v>459</v>
      </c>
      <c r="H243" s="59">
        <v>5341</v>
      </c>
      <c r="I243" s="60">
        <v>6321.84</v>
      </c>
      <c r="J243" s="61" t="s">
        <v>324</v>
      </c>
      <c r="K243" s="62" t="s">
        <v>427</v>
      </c>
    </row>
    <row r="244" spans="1:11" ht="57.75" hidden="1" x14ac:dyDescent="0.25">
      <c r="A244" s="63" t="s">
        <v>263</v>
      </c>
      <c r="B244" s="64" t="s">
        <v>440</v>
      </c>
      <c r="C244" s="65" t="s">
        <v>272</v>
      </c>
      <c r="D244" s="66" t="s">
        <v>396</v>
      </c>
      <c r="E244" s="67" t="s">
        <v>447</v>
      </c>
      <c r="F244" s="68">
        <v>70</v>
      </c>
      <c r="G244" s="67" t="s">
        <v>459</v>
      </c>
      <c r="H244" s="68">
        <v>5442</v>
      </c>
      <c r="I244" s="69">
        <v>12643.68</v>
      </c>
      <c r="J244" s="70" t="s">
        <v>324</v>
      </c>
      <c r="K244" s="71" t="s">
        <v>427</v>
      </c>
    </row>
    <row r="245" spans="1:11" ht="57.75" hidden="1" x14ac:dyDescent="0.25">
      <c r="A245" s="54" t="s">
        <v>263</v>
      </c>
      <c r="B245" s="55" t="s">
        <v>439</v>
      </c>
      <c r="C245" s="56" t="s">
        <v>272</v>
      </c>
      <c r="D245" s="57" t="s">
        <v>396</v>
      </c>
      <c r="E245" s="58" t="s">
        <v>447</v>
      </c>
      <c r="F245" s="59">
        <v>70</v>
      </c>
      <c r="G245" s="58" t="s">
        <v>459</v>
      </c>
      <c r="H245" s="59">
        <v>5443</v>
      </c>
      <c r="I245" s="60">
        <v>2107.2800000000002</v>
      </c>
      <c r="J245" s="61" t="s">
        <v>324</v>
      </c>
      <c r="K245" s="62" t="s">
        <v>427</v>
      </c>
    </row>
    <row r="246" spans="1:11" ht="24.75" hidden="1" x14ac:dyDescent="0.25">
      <c r="A246" s="63" t="s">
        <v>263</v>
      </c>
      <c r="B246" s="64" t="s">
        <v>430</v>
      </c>
      <c r="C246" s="65" t="s">
        <v>273</v>
      </c>
      <c r="D246" s="66" t="s">
        <v>274</v>
      </c>
      <c r="E246" s="67" t="s">
        <v>447</v>
      </c>
      <c r="F246" s="68">
        <v>800</v>
      </c>
      <c r="G246" s="67" t="s">
        <v>451</v>
      </c>
      <c r="H246" s="68">
        <v>2000</v>
      </c>
      <c r="I246" s="69">
        <v>138306</v>
      </c>
      <c r="J246" s="70" t="s">
        <v>325</v>
      </c>
      <c r="K246" s="71" t="s">
        <v>428</v>
      </c>
    </row>
    <row r="247" spans="1:11" ht="33" hidden="1" x14ac:dyDescent="0.25">
      <c r="A247" s="54" t="s">
        <v>263</v>
      </c>
      <c r="B247" s="55" t="s">
        <v>430</v>
      </c>
      <c r="C247" s="56" t="s">
        <v>275</v>
      </c>
      <c r="D247" s="57" t="s">
        <v>276</v>
      </c>
      <c r="E247" s="58" t="s">
        <v>461</v>
      </c>
      <c r="F247" s="59">
        <v>1</v>
      </c>
      <c r="G247" s="58" t="s">
        <v>451</v>
      </c>
      <c r="H247" s="59">
        <v>2000</v>
      </c>
      <c r="I247" s="60">
        <v>10000</v>
      </c>
      <c r="J247" s="61" t="s">
        <v>326</v>
      </c>
      <c r="K247" s="62" t="s">
        <v>428</v>
      </c>
    </row>
    <row r="248" spans="1:11" ht="41.25" hidden="1" x14ac:dyDescent="0.25">
      <c r="A248" s="63" t="s">
        <v>263</v>
      </c>
      <c r="B248" s="64" t="s">
        <v>430</v>
      </c>
      <c r="C248" s="65" t="s">
        <v>277</v>
      </c>
      <c r="D248" s="66" t="s">
        <v>278</v>
      </c>
      <c r="E248" s="67" t="s">
        <v>461</v>
      </c>
      <c r="F248" s="68">
        <v>1</v>
      </c>
      <c r="G248" s="67" t="s">
        <v>451</v>
      </c>
      <c r="H248" s="68">
        <v>2000</v>
      </c>
      <c r="I248" s="69">
        <v>93000</v>
      </c>
      <c r="J248" s="70" t="s">
        <v>326</v>
      </c>
      <c r="K248" s="71" t="s">
        <v>428</v>
      </c>
    </row>
    <row r="249" spans="1:11" ht="57.75" hidden="1" x14ac:dyDescent="0.25">
      <c r="A249" s="54" t="s">
        <v>263</v>
      </c>
      <c r="B249" s="55" t="s">
        <v>430</v>
      </c>
      <c r="C249" s="56" t="s">
        <v>279</v>
      </c>
      <c r="D249" s="57" t="s">
        <v>397</v>
      </c>
      <c r="E249" s="58" t="s">
        <v>444</v>
      </c>
      <c r="F249" s="59">
        <v>9000</v>
      </c>
      <c r="G249" s="58" t="s">
        <v>451</v>
      </c>
      <c r="H249" s="59">
        <v>2000</v>
      </c>
      <c r="I249" s="60">
        <v>72066</v>
      </c>
      <c r="J249" s="61" t="s">
        <v>321</v>
      </c>
      <c r="K249" s="62" t="s">
        <v>427</v>
      </c>
    </row>
    <row r="250" spans="1:11" ht="57.75" hidden="1" x14ac:dyDescent="0.25">
      <c r="A250" s="63" t="s">
        <v>263</v>
      </c>
      <c r="B250" s="64" t="s">
        <v>440</v>
      </c>
      <c r="C250" s="65" t="s">
        <v>279</v>
      </c>
      <c r="D250" s="66" t="s">
        <v>397</v>
      </c>
      <c r="E250" s="67" t="s">
        <v>444</v>
      </c>
      <c r="F250" s="68">
        <v>9000</v>
      </c>
      <c r="G250" s="67" t="s">
        <v>451</v>
      </c>
      <c r="H250" s="68">
        <v>2030</v>
      </c>
      <c r="I250" s="69">
        <v>144132</v>
      </c>
      <c r="J250" s="70" t="s">
        <v>321</v>
      </c>
      <c r="K250" s="71" t="s">
        <v>427</v>
      </c>
    </row>
    <row r="251" spans="1:11" ht="57.75" hidden="1" x14ac:dyDescent="0.25">
      <c r="A251" s="54" t="s">
        <v>263</v>
      </c>
      <c r="B251" s="55" t="s">
        <v>439</v>
      </c>
      <c r="C251" s="56" t="s">
        <v>279</v>
      </c>
      <c r="D251" s="57" t="s">
        <v>397</v>
      </c>
      <c r="E251" s="58" t="s">
        <v>444</v>
      </c>
      <c r="F251" s="59">
        <v>9000</v>
      </c>
      <c r="G251" s="58" t="s">
        <v>451</v>
      </c>
      <c r="H251" s="59">
        <v>2031</v>
      </c>
      <c r="I251" s="60">
        <v>24022</v>
      </c>
      <c r="J251" s="61" t="s">
        <v>321</v>
      </c>
      <c r="K251" s="62" t="s">
        <v>427</v>
      </c>
    </row>
    <row r="252" spans="1:11" ht="66" hidden="1" x14ac:dyDescent="0.25">
      <c r="A252" s="63" t="s">
        <v>263</v>
      </c>
      <c r="B252" s="64" t="s">
        <v>430</v>
      </c>
      <c r="C252" s="65" t="s">
        <v>279</v>
      </c>
      <c r="D252" s="66" t="s">
        <v>398</v>
      </c>
      <c r="E252" s="67" t="s">
        <v>444</v>
      </c>
      <c r="F252" s="68">
        <v>250000</v>
      </c>
      <c r="G252" s="67" t="s">
        <v>451</v>
      </c>
      <c r="H252" s="68">
        <v>2000</v>
      </c>
      <c r="I252" s="69">
        <v>90000</v>
      </c>
      <c r="J252" s="70" t="s">
        <v>321</v>
      </c>
      <c r="K252" s="71" t="s">
        <v>427</v>
      </c>
    </row>
    <row r="253" spans="1:11" ht="66" hidden="1" x14ac:dyDescent="0.25">
      <c r="A253" s="54" t="s">
        <v>263</v>
      </c>
      <c r="B253" s="55" t="s">
        <v>440</v>
      </c>
      <c r="C253" s="56" t="s">
        <v>279</v>
      </c>
      <c r="D253" s="57" t="s">
        <v>398</v>
      </c>
      <c r="E253" s="58" t="s">
        <v>444</v>
      </c>
      <c r="F253" s="59">
        <v>250000</v>
      </c>
      <c r="G253" s="58" t="s">
        <v>451</v>
      </c>
      <c r="H253" s="59">
        <v>2030</v>
      </c>
      <c r="I253" s="60">
        <v>180000</v>
      </c>
      <c r="J253" s="61" t="s">
        <v>321</v>
      </c>
      <c r="K253" s="62" t="s">
        <v>427</v>
      </c>
    </row>
    <row r="254" spans="1:11" ht="66" hidden="1" x14ac:dyDescent="0.25">
      <c r="A254" s="63" t="s">
        <v>263</v>
      </c>
      <c r="B254" s="64" t="s">
        <v>439</v>
      </c>
      <c r="C254" s="65" t="s">
        <v>279</v>
      </c>
      <c r="D254" s="66" t="s">
        <v>398</v>
      </c>
      <c r="E254" s="67" t="s">
        <v>444</v>
      </c>
      <c r="F254" s="68">
        <v>250000</v>
      </c>
      <c r="G254" s="67" t="s">
        <v>451</v>
      </c>
      <c r="H254" s="68">
        <v>2031</v>
      </c>
      <c r="I254" s="69">
        <v>30000</v>
      </c>
      <c r="J254" s="70" t="s">
        <v>321</v>
      </c>
      <c r="K254" s="71" t="s">
        <v>427</v>
      </c>
    </row>
    <row r="255" spans="1:11" ht="33" hidden="1" x14ac:dyDescent="0.25">
      <c r="A255" s="54" t="s">
        <v>263</v>
      </c>
      <c r="B255" s="55" t="s">
        <v>430</v>
      </c>
      <c r="C255" s="56" t="s">
        <v>280</v>
      </c>
      <c r="D255" s="57" t="s">
        <v>281</v>
      </c>
      <c r="E255" s="58" t="s">
        <v>447</v>
      </c>
      <c r="F255" s="59">
        <v>200</v>
      </c>
      <c r="G255" s="58" t="s">
        <v>451</v>
      </c>
      <c r="H255" s="59">
        <v>2000</v>
      </c>
      <c r="I255" s="60">
        <v>122636</v>
      </c>
      <c r="J255" s="61" t="s">
        <v>327</v>
      </c>
      <c r="K255" s="62" t="s">
        <v>427</v>
      </c>
    </row>
    <row r="256" spans="1:11" ht="41.25" hidden="1" x14ac:dyDescent="0.25">
      <c r="A256" s="63" t="s">
        <v>263</v>
      </c>
      <c r="B256" s="64" t="s">
        <v>430</v>
      </c>
      <c r="C256" s="65" t="s">
        <v>282</v>
      </c>
      <c r="D256" s="66" t="s">
        <v>384</v>
      </c>
      <c r="E256" s="67" t="s">
        <v>447</v>
      </c>
      <c r="F256" s="68">
        <v>700</v>
      </c>
      <c r="G256" s="67" t="s">
        <v>451</v>
      </c>
      <c r="H256" s="68">
        <v>2000</v>
      </c>
      <c r="I256" s="69">
        <v>16500</v>
      </c>
      <c r="J256" s="70" t="s">
        <v>321</v>
      </c>
      <c r="K256" s="71" t="s">
        <v>428</v>
      </c>
    </row>
    <row r="257" spans="1:11" ht="41.25" hidden="1" x14ac:dyDescent="0.25">
      <c r="A257" s="54" t="s">
        <v>263</v>
      </c>
      <c r="B257" s="55" t="s">
        <v>440</v>
      </c>
      <c r="C257" s="56" t="s">
        <v>282</v>
      </c>
      <c r="D257" s="57" t="s">
        <v>384</v>
      </c>
      <c r="E257" s="58" t="s">
        <v>447</v>
      </c>
      <c r="F257" s="59">
        <v>700</v>
      </c>
      <c r="G257" s="58" t="s">
        <v>451</v>
      </c>
      <c r="H257" s="59">
        <v>2030</v>
      </c>
      <c r="I257" s="60">
        <v>33300</v>
      </c>
      <c r="J257" s="61" t="s">
        <v>321</v>
      </c>
      <c r="K257" s="62" t="s">
        <v>428</v>
      </c>
    </row>
    <row r="258" spans="1:11" ht="41.25" hidden="1" x14ac:dyDescent="0.25">
      <c r="A258" s="63" t="s">
        <v>263</v>
      </c>
      <c r="B258" s="64" t="s">
        <v>439</v>
      </c>
      <c r="C258" s="65" t="s">
        <v>282</v>
      </c>
      <c r="D258" s="66" t="s">
        <v>384</v>
      </c>
      <c r="E258" s="67" t="s">
        <v>447</v>
      </c>
      <c r="F258" s="68">
        <v>700</v>
      </c>
      <c r="G258" s="67" t="s">
        <v>451</v>
      </c>
      <c r="H258" s="68">
        <v>2031</v>
      </c>
      <c r="I258" s="69">
        <v>5500</v>
      </c>
      <c r="J258" s="70" t="s">
        <v>321</v>
      </c>
      <c r="K258" s="71" t="s">
        <v>428</v>
      </c>
    </row>
    <row r="259" spans="1:11" ht="49.5" hidden="1" x14ac:dyDescent="0.25">
      <c r="A259" s="54" t="s">
        <v>263</v>
      </c>
      <c r="B259" s="55" t="s">
        <v>430</v>
      </c>
      <c r="C259" s="56" t="s">
        <v>283</v>
      </c>
      <c r="D259" s="57" t="s">
        <v>399</v>
      </c>
      <c r="E259" s="58" t="s">
        <v>466</v>
      </c>
      <c r="F259" s="59">
        <v>7000</v>
      </c>
      <c r="G259" s="58" t="s">
        <v>451</v>
      </c>
      <c r="H259" s="59">
        <v>2000</v>
      </c>
      <c r="I259" s="60">
        <v>7665</v>
      </c>
      <c r="J259" s="61" t="s">
        <v>328</v>
      </c>
      <c r="K259" s="62" t="s">
        <v>429</v>
      </c>
    </row>
    <row r="260" spans="1:11" ht="49.5" hidden="1" x14ac:dyDescent="0.25">
      <c r="A260" s="63" t="s">
        <v>263</v>
      </c>
      <c r="B260" s="64" t="s">
        <v>440</v>
      </c>
      <c r="C260" s="65" t="s">
        <v>283</v>
      </c>
      <c r="D260" s="66" t="s">
        <v>399</v>
      </c>
      <c r="E260" s="67" t="s">
        <v>466</v>
      </c>
      <c r="F260" s="68">
        <v>7000</v>
      </c>
      <c r="G260" s="67" t="s">
        <v>451</v>
      </c>
      <c r="H260" s="68">
        <v>2030</v>
      </c>
      <c r="I260" s="69">
        <v>15330</v>
      </c>
      <c r="J260" s="70" t="s">
        <v>328</v>
      </c>
      <c r="K260" s="71" t="s">
        <v>429</v>
      </c>
    </row>
    <row r="261" spans="1:11" ht="49.5" hidden="1" x14ac:dyDescent="0.25">
      <c r="A261" s="54" t="s">
        <v>263</v>
      </c>
      <c r="B261" s="55" t="s">
        <v>439</v>
      </c>
      <c r="C261" s="56" t="s">
        <v>283</v>
      </c>
      <c r="D261" s="57" t="s">
        <v>399</v>
      </c>
      <c r="E261" s="58" t="s">
        <v>466</v>
      </c>
      <c r="F261" s="59">
        <v>7000</v>
      </c>
      <c r="G261" s="58" t="s">
        <v>451</v>
      </c>
      <c r="H261" s="59">
        <v>2031</v>
      </c>
      <c r="I261" s="60">
        <v>2555</v>
      </c>
      <c r="J261" s="61" t="s">
        <v>328</v>
      </c>
      <c r="K261" s="62" t="s">
        <v>429</v>
      </c>
    </row>
    <row r="262" spans="1:11" ht="33" hidden="1" x14ac:dyDescent="0.25">
      <c r="A262" s="63" t="s">
        <v>263</v>
      </c>
      <c r="B262" s="64" t="s">
        <v>439</v>
      </c>
      <c r="C262" s="65" t="s">
        <v>283</v>
      </c>
      <c r="D262" s="66" t="s">
        <v>284</v>
      </c>
      <c r="E262" s="67" t="s">
        <v>469</v>
      </c>
      <c r="F262" s="68">
        <v>400</v>
      </c>
      <c r="G262" s="67" t="s">
        <v>451</v>
      </c>
      <c r="H262" s="68">
        <v>2031</v>
      </c>
      <c r="I262" s="69">
        <v>7140</v>
      </c>
      <c r="J262" s="70" t="s">
        <v>328</v>
      </c>
      <c r="K262" s="71" t="s">
        <v>429</v>
      </c>
    </row>
    <row r="263" spans="1:11" ht="49.5" hidden="1" x14ac:dyDescent="0.25">
      <c r="A263" s="54" t="s">
        <v>263</v>
      </c>
      <c r="B263" s="55" t="s">
        <v>430</v>
      </c>
      <c r="C263" s="56" t="s">
        <v>283</v>
      </c>
      <c r="D263" s="57" t="s">
        <v>400</v>
      </c>
      <c r="E263" s="58" t="s">
        <v>466</v>
      </c>
      <c r="F263" s="59">
        <v>20000</v>
      </c>
      <c r="G263" s="58" t="s">
        <v>451</v>
      </c>
      <c r="H263" s="59">
        <v>2000</v>
      </c>
      <c r="I263" s="60">
        <v>33480</v>
      </c>
      <c r="J263" s="61" t="s">
        <v>328</v>
      </c>
      <c r="K263" s="62" t="s">
        <v>429</v>
      </c>
    </row>
    <row r="264" spans="1:11" ht="49.5" hidden="1" x14ac:dyDescent="0.25">
      <c r="A264" s="63" t="s">
        <v>263</v>
      </c>
      <c r="B264" s="64" t="s">
        <v>440</v>
      </c>
      <c r="C264" s="65" t="s">
        <v>283</v>
      </c>
      <c r="D264" s="66" t="s">
        <v>401</v>
      </c>
      <c r="E264" s="67" t="s">
        <v>466</v>
      </c>
      <c r="F264" s="68">
        <v>20000</v>
      </c>
      <c r="G264" s="67" t="s">
        <v>451</v>
      </c>
      <c r="H264" s="68">
        <v>2030</v>
      </c>
      <c r="I264" s="69">
        <v>66960</v>
      </c>
      <c r="J264" s="70" t="s">
        <v>328</v>
      </c>
      <c r="K264" s="71" t="s">
        <v>429</v>
      </c>
    </row>
    <row r="265" spans="1:11" ht="49.5" hidden="1" x14ac:dyDescent="0.25">
      <c r="A265" s="54" t="s">
        <v>263</v>
      </c>
      <c r="B265" s="55" t="s">
        <v>439</v>
      </c>
      <c r="C265" s="56" t="s">
        <v>283</v>
      </c>
      <c r="D265" s="57" t="s">
        <v>401</v>
      </c>
      <c r="E265" s="58" t="s">
        <v>466</v>
      </c>
      <c r="F265" s="59">
        <v>20000</v>
      </c>
      <c r="G265" s="58" t="s">
        <v>451</v>
      </c>
      <c r="H265" s="59">
        <v>2031</v>
      </c>
      <c r="I265" s="60">
        <v>11160</v>
      </c>
      <c r="J265" s="61" t="s">
        <v>328</v>
      </c>
      <c r="K265" s="62" t="s">
        <v>429</v>
      </c>
    </row>
    <row r="266" spans="1:11" ht="33" hidden="1" x14ac:dyDescent="0.25">
      <c r="A266" s="63" t="s">
        <v>263</v>
      </c>
      <c r="B266" s="64" t="s">
        <v>439</v>
      </c>
      <c r="C266" s="65" t="s">
        <v>283</v>
      </c>
      <c r="D266" s="66" t="s">
        <v>285</v>
      </c>
      <c r="E266" s="67" t="s">
        <v>466</v>
      </c>
      <c r="F266" s="68">
        <v>15000</v>
      </c>
      <c r="G266" s="67" t="s">
        <v>451</v>
      </c>
      <c r="H266" s="68">
        <v>2031</v>
      </c>
      <c r="I266" s="69">
        <v>103998.2</v>
      </c>
      <c r="J266" s="70" t="s">
        <v>329</v>
      </c>
      <c r="K266" s="71" t="s">
        <v>429</v>
      </c>
    </row>
    <row r="267" spans="1:11" ht="57.75" hidden="1" x14ac:dyDescent="0.25">
      <c r="A267" s="54" t="s">
        <v>263</v>
      </c>
      <c r="B267" s="55" t="s">
        <v>430</v>
      </c>
      <c r="C267" s="56" t="s">
        <v>286</v>
      </c>
      <c r="D267" s="57" t="s">
        <v>402</v>
      </c>
      <c r="E267" s="58" t="s">
        <v>447</v>
      </c>
      <c r="F267" s="59">
        <v>50</v>
      </c>
      <c r="G267" s="58" t="s">
        <v>451</v>
      </c>
      <c r="H267" s="59">
        <v>2000</v>
      </c>
      <c r="I267" s="60">
        <v>2190</v>
      </c>
      <c r="J267" s="61" t="s">
        <v>321</v>
      </c>
      <c r="K267" s="62" t="s">
        <v>429</v>
      </c>
    </row>
    <row r="268" spans="1:11" ht="57.75" hidden="1" x14ac:dyDescent="0.25">
      <c r="A268" s="63" t="s">
        <v>263</v>
      </c>
      <c r="B268" s="64" t="s">
        <v>440</v>
      </c>
      <c r="C268" s="65" t="s">
        <v>286</v>
      </c>
      <c r="D268" s="66" t="s">
        <v>402</v>
      </c>
      <c r="E268" s="67" t="s">
        <v>447</v>
      </c>
      <c r="F268" s="68">
        <v>50</v>
      </c>
      <c r="G268" s="67" t="s">
        <v>451</v>
      </c>
      <c r="H268" s="68">
        <v>2030</v>
      </c>
      <c r="I268" s="69">
        <v>4380</v>
      </c>
      <c r="J268" s="70" t="s">
        <v>321</v>
      </c>
      <c r="K268" s="71" t="s">
        <v>429</v>
      </c>
    </row>
    <row r="269" spans="1:11" ht="57.75" hidden="1" x14ac:dyDescent="0.25">
      <c r="A269" s="54" t="s">
        <v>263</v>
      </c>
      <c r="B269" s="55" t="s">
        <v>439</v>
      </c>
      <c r="C269" s="56" t="s">
        <v>286</v>
      </c>
      <c r="D269" s="57" t="s">
        <v>402</v>
      </c>
      <c r="E269" s="58" t="s">
        <v>447</v>
      </c>
      <c r="F269" s="59">
        <v>50</v>
      </c>
      <c r="G269" s="58" t="s">
        <v>451</v>
      </c>
      <c r="H269" s="59">
        <v>2031</v>
      </c>
      <c r="I269" s="60">
        <v>730</v>
      </c>
      <c r="J269" s="61" t="s">
        <v>321</v>
      </c>
      <c r="K269" s="62" t="s">
        <v>429</v>
      </c>
    </row>
    <row r="270" spans="1:11" ht="49.5" hidden="1" x14ac:dyDescent="0.25">
      <c r="A270" s="63" t="s">
        <v>263</v>
      </c>
      <c r="B270" s="64" t="s">
        <v>430</v>
      </c>
      <c r="C270" s="65" t="s">
        <v>286</v>
      </c>
      <c r="D270" s="66" t="s">
        <v>403</v>
      </c>
      <c r="E270" s="67" t="s">
        <v>447</v>
      </c>
      <c r="F270" s="68">
        <v>100</v>
      </c>
      <c r="G270" s="67" t="s">
        <v>451</v>
      </c>
      <c r="H270" s="68">
        <v>2000</v>
      </c>
      <c r="I270" s="69">
        <v>5208.8</v>
      </c>
      <c r="J270" s="70" t="s">
        <v>321</v>
      </c>
      <c r="K270" s="71" t="s">
        <v>428</v>
      </c>
    </row>
    <row r="271" spans="1:11" ht="49.5" hidden="1" x14ac:dyDescent="0.25">
      <c r="A271" s="54" t="s">
        <v>263</v>
      </c>
      <c r="B271" s="55" t="s">
        <v>440</v>
      </c>
      <c r="C271" s="56" t="s">
        <v>286</v>
      </c>
      <c r="D271" s="57" t="s">
        <v>403</v>
      </c>
      <c r="E271" s="58" t="s">
        <v>447</v>
      </c>
      <c r="F271" s="59">
        <v>100</v>
      </c>
      <c r="G271" s="58" t="s">
        <v>451</v>
      </c>
      <c r="H271" s="59">
        <v>2030</v>
      </c>
      <c r="I271" s="60">
        <v>7813.2</v>
      </c>
      <c r="J271" s="61" t="s">
        <v>321</v>
      </c>
      <c r="K271" s="62" t="s">
        <v>428</v>
      </c>
    </row>
    <row r="272" spans="1:11" ht="41.25" hidden="1" x14ac:dyDescent="0.25">
      <c r="A272" s="63" t="s">
        <v>263</v>
      </c>
      <c r="B272" s="64" t="s">
        <v>430</v>
      </c>
      <c r="C272" s="65" t="s">
        <v>287</v>
      </c>
      <c r="D272" s="66" t="s">
        <v>288</v>
      </c>
      <c r="E272" s="67" t="s">
        <v>447</v>
      </c>
      <c r="F272" s="68">
        <v>500</v>
      </c>
      <c r="G272" s="67" t="s">
        <v>451</v>
      </c>
      <c r="H272" s="68">
        <v>2000</v>
      </c>
      <c r="I272" s="69">
        <v>16610</v>
      </c>
      <c r="J272" s="70" t="s">
        <v>321</v>
      </c>
      <c r="K272" s="71" t="s">
        <v>429</v>
      </c>
    </row>
    <row r="273" spans="1:11" ht="33" hidden="1" x14ac:dyDescent="0.25">
      <c r="A273" s="54" t="s">
        <v>263</v>
      </c>
      <c r="B273" s="55" t="s">
        <v>439</v>
      </c>
      <c r="C273" s="56" t="s">
        <v>289</v>
      </c>
      <c r="D273" s="57" t="s">
        <v>290</v>
      </c>
      <c r="E273" s="58" t="s">
        <v>447</v>
      </c>
      <c r="F273" s="59">
        <v>200</v>
      </c>
      <c r="G273" s="58" t="s">
        <v>451</v>
      </c>
      <c r="H273" s="59">
        <v>2031</v>
      </c>
      <c r="I273" s="60">
        <v>43800</v>
      </c>
      <c r="J273" s="61" t="s">
        <v>330</v>
      </c>
      <c r="K273" s="62" t="s">
        <v>427</v>
      </c>
    </row>
    <row r="274" spans="1:11" ht="41.25" hidden="1" x14ac:dyDescent="0.25">
      <c r="A274" s="63" t="s">
        <v>263</v>
      </c>
      <c r="B274" s="64" t="s">
        <v>430</v>
      </c>
      <c r="C274" s="65" t="s">
        <v>291</v>
      </c>
      <c r="D274" s="66" t="s">
        <v>292</v>
      </c>
      <c r="E274" s="67" t="s">
        <v>442</v>
      </c>
      <c r="F274" s="68">
        <v>1</v>
      </c>
      <c r="G274" s="67" t="s">
        <v>451</v>
      </c>
      <c r="H274" s="68">
        <v>2000</v>
      </c>
      <c r="I274" s="69">
        <v>1673055.36</v>
      </c>
      <c r="J274" s="70" t="s">
        <v>293</v>
      </c>
      <c r="K274" s="71" t="s">
        <v>427</v>
      </c>
    </row>
    <row r="275" spans="1:11" ht="41.25" hidden="1" x14ac:dyDescent="0.25">
      <c r="A275" s="54" t="s">
        <v>263</v>
      </c>
      <c r="B275" s="55" t="s">
        <v>430</v>
      </c>
      <c r="C275" s="56" t="s">
        <v>294</v>
      </c>
      <c r="D275" s="57" t="s">
        <v>295</v>
      </c>
      <c r="E275" s="58" t="s">
        <v>442</v>
      </c>
      <c r="F275" s="59">
        <v>1</v>
      </c>
      <c r="G275" s="58" t="s">
        <v>451</v>
      </c>
      <c r="H275" s="59">
        <v>2000</v>
      </c>
      <c r="I275" s="60">
        <v>648397.19999999995</v>
      </c>
      <c r="J275" s="61" t="s">
        <v>296</v>
      </c>
      <c r="K275" s="62" t="s">
        <v>427</v>
      </c>
    </row>
    <row r="276" spans="1:11" ht="33" hidden="1" x14ac:dyDescent="0.25">
      <c r="A276" s="63" t="s">
        <v>263</v>
      </c>
      <c r="B276" s="64" t="s">
        <v>430</v>
      </c>
      <c r="C276" s="65" t="s">
        <v>297</v>
      </c>
      <c r="D276" s="66" t="s">
        <v>298</v>
      </c>
      <c r="E276" s="67" t="s">
        <v>442</v>
      </c>
      <c r="F276" s="68">
        <v>1</v>
      </c>
      <c r="G276" s="67" t="s">
        <v>451</v>
      </c>
      <c r="H276" s="68">
        <v>2000</v>
      </c>
      <c r="I276" s="69">
        <v>442211.55</v>
      </c>
      <c r="J276" s="70" t="s">
        <v>299</v>
      </c>
      <c r="K276" s="71" t="s">
        <v>428</v>
      </c>
    </row>
    <row r="277" spans="1:11" ht="57.75" hidden="1" x14ac:dyDescent="0.25">
      <c r="A277" s="54" t="s">
        <v>263</v>
      </c>
      <c r="B277" s="55" t="s">
        <v>439</v>
      </c>
      <c r="C277" s="56" t="s">
        <v>300</v>
      </c>
      <c r="D277" s="57" t="s">
        <v>301</v>
      </c>
      <c r="E277" s="58" t="s">
        <v>442</v>
      </c>
      <c r="F277" s="59">
        <v>1</v>
      </c>
      <c r="G277" s="58" t="s">
        <v>451</v>
      </c>
      <c r="H277" s="59">
        <v>2031</v>
      </c>
      <c r="I277" s="60">
        <v>694980</v>
      </c>
      <c r="J277" s="61" t="s">
        <v>302</v>
      </c>
      <c r="K277" s="62" t="s">
        <v>428</v>
      </c>
    </row>
    <row r="278" spans="1:11" ht="41.25" hidden="1" x14ac:dyDescent="0.25">
      <c r="A278" s="63" t="s">
        <v>263</v>
      </c>
      <c r="B278" s="64" t="s">
        <v>430</v>
      </c>
      <c r="C278" s="65" t="s">
        <v>303</v>
      </c>
      <c r="D278" s="66" t="s">
        <v>304</v>
      </c>
      <c r="E278" s="67" t="s">
        <v>442</v>
      </c>
      <c r="F278" s="68">
        <v>1</v>
      </c>
      <c r="G278" s="67" t="s">
        <v>451</v>
      </c>
      <c r="H278" s="68">
        <v>2000</v>
      </c>
      <c r="I278" s="69">
        <v>1200000</v>
      </c>
      <c r="J278" s="70" t="s">
        <v>305</v>
      </c>
      <c r="K278" s="71" t="s">
        <v>427</v>
      </c>
    </row>
    <row r="279" spans="1:11" ht="66" hidden="1" x14ac:dyDescent="0.25">
      <c r="A279" s="54" t="s">
        <v>263</v>
      </c>
      <c r="B279" s="55" t="s">
        <v>430</v>
      </c>
      <c r="C279" s="56" t="s">
        <v>306</v>
      </c>
      <c r="D279" s="57" t="s">
        <v>404</v>
      </c>
      <c r="E279" s="58" t="s">
        <v>447</v>
      </c>
      <c r="F279" s="59">
        <v>23</v>
      </c>
      <c r="G279" s="58" t="s">
        <v>459</v>
      </c>
      <c r="H279" s="59">
        <v>5341</v>
      </c>
      <c r="I279" s="60">
        <v>8155.63</v>
      </c>
      <c r="J279" s="61" t="s">
        <v>321</v>
      </c>
      <c r="K279" s="62" t="s">
        <v>427</v>
      </c>
    </row>
    <row r="280" spans="1:11" ht="66" hidden="1" x14ac:dyDescent="0.25">
      <c r="A280" s="63" t="s">
        <v>263</v>
      </c>
      <c r="B280" s="64" t="s">
        <v>440</v>
      </c>
      <c r="C280" s="65" t="s">
        <v>306</v>
      </c>
      <c r="D280" s="66" t="s">
        <v>404</v>
      </c>
      <c r="E280" s="67" t="s">
        <v>447</v>
      </c>
      <c r="F280" s="68">
        <v>23</v>
      </c>
      <c r="G280" s="67" t="s">
        <v>459</v>
      </c>
      <c r="H280" s="68">
        <v>5442</v>
      </c>
      <c r="I280" s="69">
        <v>12233.46</v>
      </c>
      <c r="J280" s="70" t="s">
        <v>321</v>
      </c>
      <c r="K280" s="71" t="s">
        <v>427</v>
      </c>
    </row>
    <row r="281" spans="1:11" ht="57.75" hidden="1" x14ac:dyDescent="0.25">
      <c r="A281" s="54" t="s">
        <v>263</v>
      </c>
      <c r="B281" s="55" t="s">
        <v>430</v>
      </c>
      <c r="C281" s="56" t="s">
        <v>307</v>
      </c>
      <c r="D281" s="57" t="s">
        <v>405</v>
      </c>
      <c r="E281" s="58" t="s">
        <v>447</v>
      </c>
      <c r="F281" s="59">
        <v>495</v>
      </c>
      <c r="G281" s="58" t="s">
        <v>459</v>
      </c>
      <c r="H281" s="59">
        <v>5341</v>
      </c>
      <c r="I281" s="60">
        <v>65943.649999999994</v>
      </c>
      <c r="J281" s="61" t="s">
        <v>321</v>
      </c>
      <c r="K281" s="62" t="s">
        <v>428</v>
      </c>
    </row>
    <row r="282" spans="1:11" ht="57.75" hidden="1" x14ac:dyDescent="0.25">
      <c r="A282" s="63" t="s">
        <v>263</v>
      </c>
      <c r="B282" s="64" t="s">
        <v>440</v>
      </c>
      <c r="C282" s="65" t="s">
        <v>307</v>
      </c>
      <c r="D282" s="66" t="s">
        <v>405</v>
      </c>
      <c r="E282" s="67" t="s">
        <v>447</v>
      </c>
      <c r="F282" s="68">
        <v>495</v>
      </c>
      <c r="G282" s="67" t="s">
        <v>459</v>
      </c>
      <c r="H282" s="68">
        <v>5442</v>
      </c>
      <c r="I282" s="69">
        <v>158264.76</v>
      </c>
      <c r="J282" s="70" t="s">
        <v>321</v>
      </c>
      <c r="K282" s="71" t="s">
        <v>428</v>
      </c>
    </row>
    <row r="283" spans="1:11" ht="57.75" hidden="1" x14ac:dyDescent="0.25">
      <c r="A283" s="54" t="s">
        <v>263</v>
      </c>
      <c r="B283" s="55" t="s">
        <v>439</v>
      </c>
      <c r="C283" s="56" t="s">
        <v>307</v>
      </c>
      <c r="D283" s="57" t="s">
        <v>405</v>
      </c>
      <c r="E283" s="58" t="s">
        <v>447</v>
      </c>
      <c r="F283" s="59">
        <v>495</v>
      </c>
      <c r="G283" s="58" t="s">
        <v>459</v>
      </c>
      <c r="H283" s="59">
        <v>5443</v>
      </c>
      <c r="I283" s="60">
        <v>39566.19</v>
      </c>
      <c r="J283" s="61" t="s">
        <v>321</v>
      </c>
      <c r="K283" s="62" t="s">
        <v>428</v>
      </c>
    </row>
    <row r="284" spans="1:11" ht="49.5" hidden="1" x14ac:dyDescent="0.25">
      <c r="A284" s="63" t="s">
        <v>263</v>
      </c>
      <c r="B284" s="64" t="s">
        <v>430</v>
      </c>
      <c r="C284" s="65" t="s">
        <v>307</v>
      </c>
      <c r="D284" s="66" t="s">
        <v>406</v>
      </c>
      <c r="E284" s="67" t="s">
        <v>447</v>
      </c>
      <c r="F284" s="68">
        <v>955</v>
      </c>
      <c r="G284" s="67" t="s">
        <v>459</v>
      </c>
      <c r="H284" s="68">
        <v>5341</v>
      </c>
      <c r="I284" s="69">
        <v>150935.79999999999</v>
      </c>
      <c r="J284" s="70" t="s">
        <v>321</v>
      </c>
      <c r="K284" s="71" t="s">
        <v>427</v>
      </c>
    </row>
    <row r="285" spans="1:11" ht="49.5" hidden="1" x14ac:dyDescent="0.25">
      <c r="A285" s="54" t="s">
        <v>263</v>
      </c>
      <c r="B285" s="55" t="s">
        <v>440</v>
      </c>
      <c r="C285" s="56" t="s">
        <v>307</v>
      </c>
      <c r="D285" s="57" t="s">
        <v>406</v>
      </c>
      <c r="E285" s="58" t="s">
        <v>447</v>
      </c>
      <c r="F285" s="59">
        <v>955</v>
      </c>
      <c r="G285" s="58" t="s">
        <v>459</v>
      </c>
      <c r="H285" s="59">
        <v>5442</v>
      </c>
      <c r="I285" s="60">
        <v>362245.92</v>
      </c>
      <c r="J285" s="61" t="s">
        <v>321</v>
      </c>
      <c r="K285" s="62" t="s">
        <v>427</v>
      </c>
    </row>
    <row r="286" spans="1:11" ht="49.5" hidden="1" x14ac:dyDescent="0.25">
      <c r="A286" s="63" t="s">
        <v>263</v>
      </c>
      <c r="B286" s="64" t="s">
        <v>439</v>
      </c>
      <c r="C286" s="65" t="s">
        <v>307</v>
      </c>
      <c r="D286" s="66" t="s">
        <v>406</v>
      </c>
      <c r="E286" s="67" t="s">
        <v>447</v>
      </c>
      <c r="F286" s="68">
        <v>955</v>
      </c>
      <c r="G286" s="67" t="s">
        <v>459</v>
      </c>
      <c r="H286" s="68">
        <v>5443</v>
      </c>
      <c r="I286" s="69">
        <v>90561.48</v>
      </c>
      <c r="J286" s="70" t="s">
        <v>321</v>
      </c>
      <c r="K286" s="71" t="s">
        <v>427</v>
      </c>
    </row>
    <row r="287" spans="1:11" ht="49.5" hidden="1" x14ac:dyDescent="0.25">
      <c r="A287" s="54" t="s">
        <v>263</v>
      </c>
      <c r="B287" s="55" t="s">
        <v>430</v>
      </c>
      <c r="C287" s="56" t="s">
        <v>307</v>
      </c>
      <c r="D287" s="57" t="s">
        <v>407</v>
      </c>
      <c r="E287" s="58" t="s">
        <v>447</v>
      </c>
      <c r="F287" s="59">
        <v>141</v>
      </c>
      <c r="G287" s="58" t="s">
        <v>459</v>
      </c>
      <c r="H287" s="59">
        <v>5341</v>
      </c>
      <c r="I287" s="60">
        <v>61313.02</v>
      </c>
      <c r="J287" s="61" t="s">
        <v>321</v>
      </c>
      <c r="K287" s="62" t="s">
        <v>429</v>
      </c>
    </row>
    <row r="288" spans="1:11" ht="49.5" hidden="1" x14ac:dyDescent="0.25">
      <c r="A288" s="63" t="s">
        <v>263</v>
      </c>
      <c r="B288" s="64" t="s">
        <v>440</v>
      </c>
      <c r="C288" s="65" t="s">
        <v>307</v>
      </c>
      <c r="D288" s="66" t="s">
        <v>407</v>
      </c>
      <c r="E288" s="67" t="s">
        <v>447</v>
      </c>
      <c r="F288" s="68">
        <v>141</v>
      </c>
      <c r="G288" s="67" t="s">
        <v>459</v>
      </c>
      <c r="H288" s="68">
        <v>5442</v>
      </c>
      <c r="I288" s="69">
        <v>147151.25</v>
      </c>
      <c r="J288" s="70" t="s">
        <v>321</v>
      </c>
      <c r="K288" s="71" t="s">
        <v>429</v>
      </c>
    </row>
    <row r="289" spans="1:11" ht="49.5" hidden="1" x14ac:dyDescent="0.25">
      <c r="A289" s="54" t="s">
        <v>263</v>
      </c>
      <c r="B289" s="55" t="s">
        <v>439</v>
      </c>
      <c r="C289" s="56" t="s">
        <v>307</v>
      </c>
      <c r="D289" s="57" t="s">
        <v>407</v>
      </c>
      <c r="E289" s="58" t="s">
        <v>447</v>
      </c>
      <c r="F289" s="59">
        <v>141</v>
      </c>
      <c r="G289" s="58" t="s">
        <v>459</v>
      </c>
      <c r="H289" s="59">
        <v>5443</v>
      </c>
      <c r="I289" s="60">
        <v>37787.81</v>
      </c>
      <c r="J289" s="61" t="s">
        <v>321</v>
      </c>
      <c r="K289" s="62" t="s">
        <v>429</v>
      </c>
    </row>
    <row r="290" spans="1:11" ht="49.5" hidden="1" x14ac:dyDescent="0.25">
      <c r="A290" s="63" t="s">
        <v>263</v>
      </c>
      <c r="B290" s="64" t="s">
        <v>430</v>
      </c>
      <c r="C290" s="65" t="s">
        <v>307</v>
      </c>
      <c r="D290" s="66" t="s">
        <v>408</v>
      </c>
      <c r="E290" s="67" t="s">
        <v>447</v>
      </c>
      <c r="F290" s="68">
        <v>90</v>
      </c>
      <c r="G290" s="67" t="s">
        <v>459</v>
      </c>
      <c r="H290" s="68">
        <v>5341</v>
      </c>
      <c r="I290" s="69">
        <v>10506.72</v>
      </c>
      <c r="J290" s="70" t="s">
        <v>321</v>
      </c>
      <c r="K290" s="71" t="s">
        <v>429</v>
      </c>
    </row>
    <row r="291" spans="1:11" ht="49.5" hidden="1" x14ac:dyDescent="0.25">
      <c r="A291" s="54" t="s">
        <v>263</v>
      </c>
      <c r="B291" s="55" t="s">
        <v>440</v>
      </c>
      <c r="C291" s="56" t="s">
        <v>307</v>
      </c>
      <c r="D291" s="57" t="s">
        <v>408</v>
      </c>
      <c r="E291" s="58" t="s">
        <v>447</v>
      </c>
      <c r="F291" s="59">
        <v>90</v>
      </c>
      <c r="G291" s="58" t="s">
        <v>459</v>
      </c>
      <c r="H291" s="59">
        <v>5442</v>
      </c>
      <c r="I291" s="60">
        <v>15760.08</v>
      </c>
      <c r="J291" s="61" t="s">
        <v>321</v>
      </c>
      <c r="K291" s="62" t="s">
        <v>429</v>
      </c>
    </row>
    <row r="292" spans="1:11" ht="49.5" hidden="1" x14ac:dyDescent="0.25">
      <c r="A292" s="63" t="s">
        <v>263</v>
      </c>
      <c r="B292" s="64" t="s">
        <v>439</v>
      </c>
      <c r="C292" s="65" t="s">
        <v>307</v>
      </c>
      <c r="D292" s="66" t="s">
        <v>408</v>
      </c>
      <c r="E292" s="67" t="s">
        <v>447</v>
      </c>
      <c r="F292" s="68">
        <v>90</v>
      </c>
      <c r="G292" s="67" t="s">
        <v>459</v>
      </c>
      <c r="H292" s="68">
        <v>5443</v>
      </c>
      <c r="I292" s="69">
        <v>8000</v>
      </c>
      <c r="J292" s="70" t="s">
        <v>321</v>
      </c>
      <c r="K292" s="71" t="s">
        <v>429</v>
      </c>
    </row>
    <row r="293" spans="1:11" ht="57.75" hidden="1" x14ac:dyDescent="0.25">
      <c r="A293" s="54" t="s">
        <v>263</v>
      </c>
      <c r="B293" s="55" t="s">
        <v>430</v>
      </c>
      <c r="C293" s="56" t="s">
        <v>307</v>
      </c>
      <c r="D293" s="57" t="s">
        <v>409</v>
      </c>
      <c r="E293" s="58" t="s">
        <v>447</v>
      </c>
      <c r="F293" s="59">
        <v>1100</v>
      </c>
      <c r="G293" s="58" t="s">
        <v>459</v>
      </c>
      <c r="H293" s="59">
        <v>5341</v>
      </c>
      <c r="I293" s="60">
        <v>191109</v>
      </c>
      <c r="J293" s="61" t="s">
        <v>321</v>
      </c>
      <c r="K293" s="62" t="s">
        <v>427</v>
      </c>
    </row>
    <row r="294" spans="1:11" ht="57.75" hidden="1" x14ac:dyDescent="0.25">
      <c r="A294" s="63" t="s">
        <v>263</v>
      </c>
      <c r="B294" s="64" t="s">
        <v>440</v>
      </c>
      <c r="C294" s="65" t="s">
        <v>307</v>
      </c>
      <c r="D294" s="66" t="s">
        <v>409</v>
      </c>
      <c r="E294" s="67" t="s">
        <v>447</v>
      </c>
      <c r="F294" s="68">
        <v>1100</v>
      </c>
      <c r="G294" s="67" t="s">
        <v>459</v>
      </c>
      <c r="H294" s="68">
        <v>5442</v>
      </c>
      <c r="I294" s="69">
        <v>382218</v>
      </c>
      <c r="J294" s="70" t="s">
        <v>321</v>
      </c>
      <c r="K294" s="71" t="s">
        <v>427</v>
      </c>
    </row>
    <row r="295" spans="1:11" ht="57.75" hidden="1" x14ac:dyDescent="0.25">
      <c r="A295" s="54" t="s">
        <v>263</v>
      </c>
      <c r="B295" s="55" t="s">
        <v>439</v>
      </c>
      <c r="C295" s="56" t="s">
        <v>307</v>
      </c>
      <c r="D295" s="57" t="s">
        <v>409</v>
      </c>
      <c r="E295" s="58" t="s">
        <v>447</v>
      </c>
      <c r="F295" s="59">
        <v>1100</v>
      </c>
      <c r="G295" s="58" t="s">
        <v>459</v>
      </c>
      <c r="H295" s="59">
        <v>5443</v>
      </c>
      <c r="I295" s="60">
        <v>230829.5</v>
      </c>
      <c r="J295" s="61" t="s">
        <v>321</v>
      </c>
      <c r="K295" s="62" t="s">
        <v>427</v>
      </c>
    </row>
    <row r="296" spans="1:11" ht="57.75" hidden="1" x14ac:dyDescent="0.25">
      <c r="A296" s="63" t="s">
        <v>263</v>
      </c>
      <c r="B296" s="64" t="s">
        <v>430</v>
      </c>
      <c r="C296" s="65" t="s">
        <v>307</v>
      </c>
      <c r="D296" s="66" t="s">
        <v>410</v>
      </c>
      <c r="E296" s="67" t="s">
        <v>447</v>
      </c>
      <c r="F296" s="68">
        <v>1800</v>
      </c>
      <c r="G296" s="67" t="s">
        <v>459</v>
      </c>
      <c r="H296" s="68">
        <v>5341</v>
      </c>
      <c r="I296" s="69">
        <v>281400</v>
      </c>
      <c r="J296" s="70" t="s">
        <v>321</v>
      </c>
      <c r="K296" s="71" t="s">
        <v>427</v>
      </c>
    </row>
    <row r="297" spans="1:11" ht="57.75" hidden="1" x14ac:dyDescent="0.25">
      <c r="A297" s="54" t="s">
        <v>263</v>
      </c>
      <c r="B297" s="55" t="s">
        <v>440</v>
      </c>
      <c r="C297" s="56" t="s">
        <v>307</v>
      </c>
      <c r="D297" s="57" t="s">
        <v>410</v>
      </c>
      <c r="E297" s="58" t="s">
        <v>447</v>
      </c>
      <c r="F297" s="59">
        <v>1800</v>
      </c>
      <c r="G297" s="58" t="s">
        <v>459</v>
      </c>
      <c r="H297" s="59">
        <v>5442</v>
      </c>
      <c r="I297" s="60">
        <v>562800</v>
      </c>
      <c r="J297" s="61" t="s">
        <v>321</v>
      </c>
      <c r="K297" s="62" t="s">
        <v>427</v>
      </c>
    </row>
    <row r="298" spans="1:11" ht="57.75" hidden="1" x14ac:dyDescent="0.25">
      <c r="A298" s="63" t="s">
        <v>263</v>
      </c>
      <c r="B298" s="64" t="s">
        <v>439</v>
      </c>
      <c r="C298" s="65" t="s">
        <v>307</v>
      </c>
      <c r="D298" s="66" t="s">
        <v>410</v>
      </c>
      <c r="E298" s="67" t="s">
        <v>447</v>
      </c>
      <c r="F298" s="68">
        <v>1800</v>
      </c>
      <c r="G298" s="67" t="s">
        <v>459</v>
      </c>
      <c r="H298" s="68">
        <v>5443</v>
      </c>
      <c r="I298" s="69">
        <v>93800</v>
      </c>
      <c r="J298" s="70" t="s">
        <v>321</v>
      </c>
      <c r="K298" s="71" t="s">
        <v>427</v>
      </c>
    </row>
    <row r="299" spans="1:11" ht="57.75" hidden="1" x14ac:dyDescent="0.25">
      <c r="A299" s="54" t="s">
        <v>263</v>
      </c>
      <c r="B299" s="55" t="s">
        <v>430</v>
      </c>
      <c r="C299" s="56" t="s">
        <v>307</v>
      </c>
      <c r="D299" s="57" t="s">
        <v>411</v>
      </c>
      <c r="E299" s="58" t="s">
        <v>447</v>
      </c>
      <c r="F299" s="59">
        <v>230</v>
      </c>
      <c r="G299" s="58" t="s">
        <v>459</v>
      </c>
      <c r="H299" s="59">
        <v>5341</v>
      </c>
      <c r="I299" s="60">
        <v>26400</v>
      </c>
      <c r="J299" s="61" t="s">
        <v>321</v>
      </c>
      <c r="K299" s="62" t="s">
        <v>428</v>
      </c>
    </row>
    <row r="300" spans="1:11" ht="57.75" hidden="1" x14ac:dyDescent="0.25">
      <c r="A300" s="63" t="s">
        <v>263</v>
      </c>
      <c r="B300" s="64" t="s">
        <v>440</v>
      </c>
      <c r="C300" s="65" t="s">
        <v>307</v>
      </c>
      <c r="D300" s="66" t="s">
        <v>411</v>
      </c>
      <c r="E300" s="67" t="s">
        <v>447</v>
      </c>
      <c r="F300" s="68">
        <v>230</v>
      </c>
      <c r="G300" s="67" t="s">
        <v>459</v>
      </c>
      <c r="H300" s="68">
        <v>5442</v>
      </c>
      <c r="I300" s="69">
        <v>39600</v>
      </c>
      <c r="J300" s="70" t="s">
        <v>321</v>
      </c>
      <c r="K300" s="71" t="s">
        <v>428</v>
      </c>
    </row>
    <row r="301" spans="1:11" ht="57.75" hidden="1" x14ac:dyDescent="0.25">
      <c r="A301" s="54" t="s">
        <v>263</v>
      </c>
      <c r="B301" s="55" t="s">
        <v>439</v>
      </c>
      <c r="C301" s="56" t="s">
        <v>307</v>
      </c>
      <c r="D301" s="57" t="s">
        <v>411</v>
      </c>
      <c r="E301" s="58" t="s">
        <v>447</v>
      </c>
      <c r="F301" s="59">
        <v>230</v>
      </c>
      <c r="G301" s="58" t="s">
        <v>459</v>
      </c>
      <c r="H301" s="59">
        <v>5443</v>
      </c>
      <c r="I301" s="60">
        <v>40000</v>
      </c>
      <c r="J301" s="61" t="s">
        <v>321</v>
      </c>
      <c r="K301" s="62" t="s">
        <v>428</v>
      </c>
    </row>
    <row r="302" spans="1:11" ht="57.75" hidden="1" x14ac:dyDescent="0.25">
      <c r="A302" s="63" t="s">
        <v>263</v>
      </c>
      <c r="B302" s="64" t="s">
        <v>430</v>
      </c>
      <c r="C302" s="65" t="s">
        <v>307</v>
      </c>
      <c r="D302" s="66" t="s">
        <v>412</v>
      </c>
      <c r="E302" s="67" t="s">
        <v>447</v>
      </c>
      <c r="F302" s="68">
        <v>600</v>
      </c>
      <c r="G302" s="67" t="s">
        <v>459</v>
      </c>
      <c r="H302" s="68">
        <v>5341</v>
      </c>
      <c r="I302" s="69">
        <v>198142.7</v>
      </c>
      <c r="J302" s="70" t="s">
        <v>321</v>
      </c>
      <c r="K302" s="71" t="s">
        <v>428</v>
      </c>
    </row>
    <row r="303" spans="1:11" ht="57.75" hidden="1" x14ac:dyDescent="0.25">
      <c r="A303" s="54" t="s">
        <v>263</v>
      </c>
      <c r="B303" s="55" t="s">
        <v>440</v>
      </c>
      <c r="C303" s="56" t="s">
        <v>307</v>
      </c>
      <c r="D303" s="57" t="s">
        <v>412</v>
      </c>
      <c r="E303" s="58" t="s">
        <v>447</v>
      </c>
      <c r="F303" s="59">
        <v>600</v>
      </c>
      <c r="G303" s="58" t="s">
        <v>459</v>
      </c>
      <c r="H303" s="59">
        <v>5442</v>
      </c>
      <c r="I303" s="60">
        <v>311367.09999999998</v>
      </c>
      <c r="J303" s="61" t="s">
        <v>321</v>
      </c>
      <c r="K303" s="62" t="s">
        <v>428</v>
      </c>
    </row>
    <row r="304" spans="1:11" ht="57.75" hidden="1" x14ac:dyDescent="0.25">
      <c r="A304" s="63" t="s">
        <v>263</v>
      </c>
      <c r="B304" s="64" t="s">
        <v>439</v>
      </c>
      <c r="C304" s="65" t="s">
        <v>307</v>
      </c>
      <c r="D304" s="66" t="s">
        <v>412</v>
      </c>
      <c r="E304" s="67" t="s">
        <v>447</v>
      </c>
      <c r="F304" s="68">
        <v>600</v>
      </c>
      <c r="G304" s="67" t="s">
        <v>459</v>
      </c>
      <c r="H304" s="68">
        <v>5443</v>
      </c>
      <c r="I304" s="69">
        <v>56612.2</v>
      </c>
      <c r="J304" s="70" t="s">
        <v>321</v>
      </c>
      <c r="K304" s="71" t="s">
        <v>428</v>
      </c>
    </row>
    <row r="305" spans="1:11" ht="41.25" hidden="1" x14ac:dyDescent="0.25">
      <c r="A305" s="54" t="s">
        <v>263</v>
      </c>
      <c r="B305" s="55" t="s">
        <v>440</v>
      </c>
      <c r="C305" s="56" t="s">
        <v>307</v>
      </c>
      <c r="D305" s="57" t="s">
        <v>308</v>
      </c>
      <c r="E305" s="58" t="s">
        <v>447</v>
      </c>
      <c r="F305" s="59">
        <v>10</v>
      </c>
      <c r="G305" s="58" t="s">
        <v>459</v>
      </c>
      <c r="H305" s="59">
        <v>5442</v>
      </c>
      <c r="I305" s="60">
        <v>266000</v>
      </c>
      <c r="J305" s="61" t="s">
        <v>321</v>
      </c>
      <c r="K305" s="62" t="s">
        <v>427</v>
      </c>
    </row>
    <row r="306" spans="1:11" ht="57.75" hidden="1" x14ac:dyDescent="0.25">
      <c r="A306" s="63" t="s">
        <v>263</v>
      </c>
      <c r="B306" s="64" t="s">
        <v>430</v>
      </c>
      <c r="C306" s="65" t="s">
        <v>307</v>
      </c>
      <c r="D306" s="66" t="s">
        <v>413</v>
      </c>
      <c r="E306" s="67" t="s">
        <v>447</v>
      </c>
      <c r="F306" s="68">
        <v>30</v>
      </c>
      <c r="G306" s="67" t="s">
        <v>459</v>
      </c>
      <c r="H306" s="68">
        <v>5341</v>
      </c>
      <c r="I306" s="69">
        <v>14571</v>
      </c>
      <c r="J306" s="70" t="s">
        <v>321</v>
      </c>
      <c r="K306" s="71" t="s">
        <v>428</v>
      </c>
    </row>
    <row r="307" spans="1:11" ht="57.75" hidden="1" x14ac:dyDescent="0.25">
      <c r="A307" s="54" t="s">
        <v>263</v>
      </c>
      <c r="B307" s="55" t="s">
        <v>440</v>
      </c>
      <c r="C307" s="56" t="s">
        <v>307</v>
      </c>
      <c r="D307" s="57" t="s">
        <v>413</v>
      </c>
      <c r="E307" s="58" t="s">
        <v>447</v>
      </c>
      <c r="F307" s="59">
        <v>30</v>
      </c>
      <c r="G307" s="58" t="s">
        <v>459</v>
      </c>
      <c r="H307" s="59">
        <v>5442</v>
      </c>
      <c r="I307" s="60">
        <v>21856.5</v>
      </c>
      <c r="J307" s="61" t="s">
        <v>321</v>
      </c>
      <c r="K307" s="62" t="s">
        <v>428</v>
      </c>
    </row>
    <row r="308" spans="1:11" ht="57.75" hidden="1" x14ac:dyDescent="0.25">
      <c r="A308" s="63" t="s">
        <v>263</v>
      </c>
      <c r="B308" s="64" t="s">
        <v>430</v>
      </c>
      <c r="C308" s="65" t="s">
        <v>307</v>
      </c>
      <c r="D308" s="66" t="s">
        <v>414</v>
      </c>
      <c r="E308" s="67" t="s">
        <v>447</v>
      </c>
      <c r="F308" s="68">
        <v>40</v>
      </c>
      <c r="G308" s="67" t="s">
        <v>459</v>
      </c>
      <c r="H308" s="68">
        <v>5341</v>
      </c>
      <c r="I308" s="69">
        <v>31600</v>
      </c>
      <c r="J308" s="70" t="s">
        <v>321</v>
      </c>
      <c r="K308" s="71" t="s">
        <v>428</v>
      </c>
    </row>
    <row r="309" spans="1:11" ht="57.75" hidden="1" x14ac:dyDescent="0.25">
      <c r="A309" s="54" t="s">
        <v>263</v>
      </c>
      <c r="B309" s="55" t="s">
        <v>440</v>
      </c>
      <c r="C309" s="56" t="s">
        <v>307</v>
      </c>
      <c r="D309" s="57" t="s">
        <v>414</v>
      </c>
      <c r="E309" s="58" t="s">
        <v>447</v>
      </c>
      <c r="F309" s="59">
        <v>40</v>
      </c>
      <c r="G309" s="58" t="s">
        <v>459</v>
      </c>
      <c r="H309" s="59">
        <v>5442</v>
      </c>
      <c r="I309" s="60">
        <v>47400</v>
      </c>
      <c r="J309" s="61" t="s">
        <v>321</v>
      </c>
      <c r="K309" s="62" t="s">
        <v>428</v>
      </c>
    </row>
    <row r="310" spans="1:11" ht="66" hidden="1" x14ac:dyDescent="0.25">
      <c r="A310" s="63" t="s">
        <v>263</v>
      </c>
      <c r="B310" s="64" t="s">
        <v>430</v>
      </c>
      <c r="C310" s="65" t="s">
        <v>309</v>
      </c>
      <c r="D310" s="66" t="s">
        <v>415</v>
      </c>
      <c r="E310" s="67" t="s">
        <v>447</v>
      </c>
      <c r="F310" s="68">
        <v>340</v>
      </c>
      <c r="G310" s="67" t="s">
        <v>459</v>
      </c>
      <c r="H310" s="68">
        <v>5341</v>
      </c>
      <c r="I310" s="69">
        <v>353705.7</v>
      </c>
      <c r="J310" s="70" t="s">
        <v>321</v>
      </c>
      <c r="K310" s="71" t="s">
        <v>427</v>
      </c>
    </row>
    <row r="311" spans="1:11" ht="66" hidden="1" x14ac:dyDescent="0.25">
      <c r="A311" s="54" t="s">
        <v>263</v>
      </c>
      <c r="B311" s="55" t="s">
        <v>440</v>
      </c>
      <c r="C311" s="56" t="s">
        <v>309</v>
      </c>
      <c r="D311" s="57" t="s">
        <v>415</v>
      </c>
      <c r="E311" s="58" t="s">
        <v>447</v>
      </c>
      <c r="F311" s="59">
        <v>340</v>
      </c>
      <c r="G311" s="58" t="s">
        <v>459</v>
      </c>
      <c r="H311" s="59">
        <v>5442</v>
      </c>
      <c r="I311" s="60">
        <v>707411.4</v>
      </c>
      <c r="J311" s="61" t="s">
        <v>321</v>
      </c>
      <c r="K311" s="62" t="s">
        <v>427</v>
      </c>
    </row>
    <row r="312" spans="1:11" ht="66" hidden="1" x14ac:dyDescent="0.25">
      <c r="A312" s="63" t="s">
        <v>263</v>
      </c>
      <c r="B312" s="64" t="s">
        <v>439</v>
      </c>
      <c r="C312" s="65" t="s">
        <v>309</v>
      </c>
      <c r="D312" s="66" t="s">
        <v>415</v>
      </c>
      <c r="E312" s="67" t="s">
        <v>447</v>
      </c>
      <c r="F312" s="68">
        <v>340</v>
      </c>
      <c r="G312" s="67" t="s">
        <v>459</v>
      </c>
      <c r="H312" s="68">
        <v>5443</v>
      </c>
      <c r="I312" s="69">
        <v>117901.9</v>
      </c>
      <c r="J312" s="70" t="s">
        <v>321</v>
      </c>
      <c r="K312" s="71" t="s">
        <v>427</v>
      </c>
    </row>
    <row r="313" spans="1:11" ht="57.75" hidden="1" x14ac:dyDescent="0.25">
      <c r="A313" s="54" t="s">
        <v>263</v>
      </c>
      <c r="B313" s="55" t="s">
        <v>430</v>
      </c>
      <c r="C313" s="56" t="s">
        <v>310</v>
      </c>
      <c r="D313" s="57" t="s">
        <v>416</v>
      </c>
      <c r="E313" s="58" t="s">
        <v>447</v>
      </c>
      <c r="F313" s="59">
        <v>62</v>
      </c>
      <c r="G313" s="58" t="s">
        <v>459</v>
      </c>
      <c r="H313" s="59">
        <v>5341</v>
      </c>
      <c r="I313" s="60">
        <v>78542.399999999994</v>
      </c>
      <c r="J313" s="61" t="s">
        <v>321</v>
      </c>
      <c r="K313" s="62" t="s">
        <v>428</v>
      </c>
    </row>
    <row r="314" spans="1:11" ht="57.75" hidden="1" x14ac:dyDescent="0.25">
      <c r="A314" s="63" t="s">
        <v>263</v>
      </c>
      <c r="B314" s="64" t="s">
        <v>440</v>
      </c>
      <c r="C314" s="65" t="s">
        <v>310</v>
      </c>
      <c r="D314" s="66" t="s">
        <v>416</v>
      </c>
      <c r="E314" s="67" t="s">
        <v>447</v>
      </c>
      <c r="F314" s="68">
        <v>62</v>
      </c>
      <c r="G314" s="67" t="s">
        <v>459</v>
      </c>
      <c r="H314" s="68">
        <v>5442</v>
      </c>
      <c r="I314" s="69">
        <v>157084.79999999999</v>
      </c>
      <c r="J314" s="70" t="s">
        <v>321</v>
      </c>
      <c r="K314" s="71" t="s">
        <v>428</v>
      </c>
    </row>
    <row r="315" spans="1:11" ht="57.75" hidden="1" x14ac:dyDescent="0.25">
      <c r="A315" s="54" t="s">
        <v>263</v>
      </c>
      <c r="B315" s="55" t="s">
        <v>439</v>
      </c>
      <c r="C315" s="56" t="s">
        <v>310</v>
      </c>
      <c r="D315" s="57" t="s">
        <v>416</v>
      </c>
      <c r="E315" s="58" t="s">
        <v>447</v>
      </c>
      <c r="F315" s="59">
        <v>62</v>
      </c>
      <c r="G315" s="58" t="s">
        <v>459</v>
      </c>
      <c r="H315" s="59">
        <v>5443</v>
      </c>
      <c r="I315" s="60">
        <v>26180.799999999999</v>
      </c>
      <c r="J315" s="61" t="s">
        <v>321</v>
      </c>
      <c r="K315" s="62" t="s">
        <v>428</v>
      </c>
    </row>
    <row r="316" spans="1:11" ht="57.75" hidden="1" x14ac:dyDescent="0.25">
      <c r="A316" s="63" t="s">
        <v>263</v>
      </c>
      <c r="B316" s="64" t="s">
        <v>430</v>
      </c>
      <c r="C316" s="65" t="s">
        <v>310</v>
      </c>
      <c r="D316" s="66" t="s">
        <v>417</v>
      </c>
      <c r="E316" s="67" t="s">
        <v>447</v>
      </c>
      <c r="F316" s="68">
        <v>122</v>
      </c>
      <c r="G316" s="67" t="s">
        <v>459</v>
      </c>
      <c r="H316" s="68">
        <v>5341</v>
      </c>
      <c r="I316" s="69">
        <v>40196.699999999997</v>
      </c>
      <c r="J316" s="70" t="s">
        <v>321</v>
      </c>
      <c r="K316" s="71" t="s">
        <v>428</v>
      </c>
    </row>
    <row r="317" spans="1:11" ht="57.75" hidden="1" x14ac:dyDescent="0.25">
      <c r="A317" s="54" t="s">
        <v>263</v>
      </c>
      <c r="B317" s="55" t="s">
        <v>440</v>
      </c>
      <c r="C317" s="56" t="s">
        <v>310</v>
      </c>
      <c r="D317" s="57" t="s">
        <v>417</v>
      </c>
      <c r="E317" s="58" t="s">
        <v>447</v>
      </c>
      <c r="F317" s="59">
        <v>122</v>
      </c>
      <c r="G317" s="58" t="s">
        <v>459</v>
      </c>
      <c r="H317" s="59">
        <v>5442</v>
      </c>
      <c r="I317" s="60">
        <v>80393.399999999994</v>
      </c>
      <c r="J317" s="61" t="s">
        <v>321</v>
      </c>
      <c r="K317" s="62" t="s">
        <v>428</v>
      </c>
    </row>
    <row r="318" spans="1:11" ht="57.75" hidden="1" x14ac:dyDescent="0.25">
      <c r="A318" s="63" t="s">
        <v>263</v>
      </c>
      <c r="B318" s="64" t="s">
        <v>439</v>
      </c>
      <c r="C318" s="65" t="s">
        <v>310</v>
      </c>
      <c r="D318" s="66" t="s">
        <v>417</v>
      </c>
      <c r="E318" s="67" t="s">
        <v>447</v>
      </c>
      <c r="F318" s="68">
        <v>122</v>
      </c>
      <c r="G318" s="67" t="s">
        <v>459</v>
      </c>
      <c r="H318" s="68">
        <v>5443</v>
      </c>
      <c r="I318" s="69">
        <v>13398.9</v>
      </c>
      <c r="J318" s="70" t="s">
        <v>321</v>
      </c>
      <c r="K318" s="71" t="s">
        <v>428</v>
      </c>
    </row>
    <row r="319" spans="1:11" ht="33" hidden="1" x14ac:dyDescent="0.25">
      <c r="A319" s="54" t="s">
        <v>263</v>
      </c>
      <c r="B319" s="55" t="s">
        <v>430</v>
      </c>
      <c r="C319" s="56" t="s">
        <v>310</v>
      </c>
      <c r="D319" s="57" t="s">
        <v>311</v>
      </c>
      <c r="E319" s="58" t="s">
        <v>447</v>
      </c>
      <c r="F319" s="59">
        <v>5</v>
      </c>
      <c r="G319" s="58" t="s">
        <v>459</v>
      </c>
      <c r="H319" s="59">
        <v>5341</v>
      </c>
      <c r="I319" s="60">
        <v>3118.75</v>
      </c>
      <c r="J319" s="61" t="s">
        <v>331</v>
      </c>
      <c r="K319" s="62" t="s">
        <v>429</v>
      </c>
    </row>
    <row r="320" spans="1:11" ht="57.75" hidden="1" x14ac:dyDescent="0.25">
      <c r="A320" s="63" t="s">
        <v>263</v>
      </c>
      <c r="B320" s="64" t="s">
        <v>430</v>
      </c>
      <c r="C320" s="65" t="s">
        <v>310</v>
      </c>
      <c r="D320" s="66" t="s">
        <v>418</v>
      </c>
      <c r="E320" s="67" t="s">
        <v>447</v>
      </c>
      <c r="F320" s="68">
        <v>250</v>
      </c>
      <c r="G320" s="67" t="s">
        <v>459</v>
      </c>
      <c r="H320" s="68">
        <v>5341</v>
      </c>
      <c r="I320" s="69">
        <v>43928.25</v>
      </c>
      <c r="J320" s="70" t="s">
        <v>321</v>
      </c>
      <c r="K320" s="71" t="s">
        <v>427</v>
      </c>
    </row>
    <row r="321" spans="1:11" ht="57.75" hidden="1" x14ac:dyDescent="0.25">
      <c r="A321" s="54" t="s">
        <v>263</v>
      </c>
      <c r="B321" s="55" t="s">
        <v>440</v>
      </c>
      <c r="C321" s="56" t="s">
        <v>310</v>
      </c>
      <c r="D321" s="57" t="s">
        <v>418</v>
      </c>
      <c r="E321" s="58" t="s">
        <v>447</v>
      </c>
      <c r="F321" s="59">
        <v>250</v>
      </c>
      <c r="G321" s="58" t="s">
        <v>459</v>
      </c>
      <c r="H321" s="59">
        <v>5442</v>
      </c>
      <c r="I321" s="60">
        <v>87856.5</v>
      </c>
      <c r="J321" s="61" t="s">
        <v>321</v>
      </c>
      <c r="K321" s="62" t="s">
        <v>427</v>
      </c>
    </row>
    <row r="322" spans="1:11" ht="57.75" hidden="1" x14ac:dyDescent="0.25">
      <c r="A322" s="63" t="s">
        <v>263</v>
      </c>
      <c r="B322" s="64" t="s">
        <v>439</v>
      </c>
      <c r="C322" s="65" t="s">
        <v>310</v>
      </c>
      <c r="D322" s="66" t="s">
        <v>418</v>
      </c>
      <c r="E322" s="67" t="s">
        <v>447</v>
      </c>
      <c r="F322" s="68">
        <v>250</v>
      </c>
      <c r="G322" s="67" t="s">
        <v>459</v>
      </c>
      <c r="H322" s="68">
        <v>5443</v>
      </c>
      <c r="I322" s="69">
        <v>14642.75</v>
      </c>
      <c r="J322" s="70" t="s">
        <v>321</v>
      </c>
      <c r="K322" s="71" t="s">
        <v>427</v>
      </c>
    </row>
    <row r="323" spans="1:11" ht="57.75" hidden="1" x14ac:dyDescent="0.25">
      <c r="A323" s="54" t="s">
        <v>263</v>
      </c>
      <c r="B323" s="55" t="s">
        <v>430</v>
      </c>
      <c r="C323" s="56" t="s">
        <v>310</v>
      </c>
      <c r="D323" s="57" t="s">
        <v>419</v>
      </c>
      <c r="E323" s="58" t="s">
        <v>447</v>
      </c>
      <c r="F323" s="59">
        <v>334</v>
      </c>
      <c r="G323" s="58" t="s">
        <v>459</v>
      </c>
      <c r="H323" s="59">
        <v>5341</v>
      </c>
      <c r="I323" s="60">
        <v>60120</v>
      </c>
      <c r="J323" s="61" t="s">
        <v>321</v>
      </c>
      <c r="K323" s="62" t="s">
        <v>427</v>
      </c>
    </row>
    <row r="324" spans="1:11" ht="57.75" hidden="1" x14ac:dyDescent="0.25">
      <c r="A324" s="63" t="s">
        <v>263</v>
      </c>
      <c r="B324" s="64" t="s">
        <v>440</v>
      </c>
      <c r="C324" s="65" t="s">
        <v>310</v>
      </c>
      <c r="D324" s="66" t="s">
        <v>419</v>
      </c>
      <c r="E324" s="67" t="s">
        <v>447</v>
      </c>
      <c r="F324" s="68">
        <v>334</v>
      </c>
      <c r="G324" s="67" t="s">
        <v>459</v>
      </c>
      <c r="H324" s="68">
        <v>5442</v>
      </c>
      <c r="I324" s="69">
        <v>120240</v>
      </c>
      <c r="J324" s="70" t="s">
        <v>321</v>
      </c>
      <c r="K324" s="71" t="s">
        <v>427</v>
      </c>
    </row>
    <row r="325" spans="1:11" ht="57.75" hidden="1" x14ac:dyDescent="0.25">
      <c r="A325" s="54" t="s">
        <v>263</v>
      </c>
      <c r="B325" s="55" t="s">
        <v>439</v>
      </c>
      <c r="C325" s="56" t="s">
        <v>310</v>
      </c>
      <c r="D325" s="57" t="s">
        <v>419</v>
      </c>
      <c r="E325" s="58" t="s">
        <v>447</v>
      </c>
      <c r="F325" s="59">
        <v>334</v>
      </c>
      <c r="G325" s="58" t="s">
        <v>459</v>
      </c>
      <c r="H325" s="59">
        <v>5443</v>
      </c>
      <c r="I325" s="60">
        <v>20040</v>
      </c>
      <c r="J325" s="61" t="s">
        <v>321</v>
      </c>
      <c r="K325" s="62" t="s">
        <v>427</v>
      </c>
    </row>
    <row r="326" spans="1:11" ht="41.25" hidden="1" x14ac:dyDescent="0.25">
      <c r="A326" s="63" t="s">
        <v>263</v>
      </c>
      <c r="B326" s="64" t="s">
        <v>430</v>
      </c>
      <c r="C326" s="65" t="s">
        <v>310</v>
      </c>
      <c r="D326" s="66" t="s">
        <v>312</v>
      </c>
      <c r="E326" s="67" t="s">
        <v>447</v>
      </c>
      <c r="F326" s="68">
        <v>30</v>
      </c>
      <c r="G326" s="67" t="s">
        <v>459</v>
      </c>
      <c r="H326" s="68">
        <v>5341</v>
      </c>
      <c r="I326" s="69">
        <v>72870</v>
      </c>
      <c r="J326" s="70" t="s">
        <v>321</v>
      </c>
      <c r="K326" s="71" t="s">
        <v>429</v>
      </c>
    </row>
    <row r="327" spans="1:11" ht="57.75" hidden="1" x14ac:dyDescent="0.25">
      <c r="A327" s="54" t="s">
        <v>263</v>
      </c>
      <c r="B327" s="55" t="s">
        <v>430</v>
      </c>
      <c r="C327" s="56" t="s">
        <v>310</v>
      </c>
      <c r="D327" s="57" t="s">
        <v>420</v>
      </c>
      <c r="E327" s="58" t="s">
        <v>447</v>
      </c>
      <c r="F327" s="59">
        <v>100</v>
      </c>
      <c r="G327" s="58" t="s">
        <v>459</v>
      </c>
      <c r="H327" s="59">
        <v>5341</v>
      </c>
      <c r="I327" s="60">
        <v>78180</v>
      </c>
      <c r="J327" s="61" t="s">
        <v>321</v>
      </c>
      <c r="K327" s="62" t="s">
        <v>427</v>
      </c>
    </row>
    <row r="328" spans="1:11" ht="57.75" hidden="1" x14ac:dyDescent="0.25">
      <c r="A328" s="63" t="s">
        <v>263</v>
      </c>
      <c r="B328" s="64" t="s">
        <v>440</v>
      </c>
      <c r="C328" s="65" t="s">
        <v>310</v>
      </c>
      <c r="D328" s="66" t="s">
        <v>420</v>
      </c>
      <c r="E328" s="67" t="s">
        <v>447</v>
      </c>
      <c r="F328" s="68">
        <v>100</v>
      </c>
      <c r="G328" s="67" t="s">
        <v>459</v>
      </c>
      <c r="H328" s="68">
        <v>5442</v>
      </c>
      <c r="I328" s="69">
        <v>156360</v>
      </c>
      <c r="J328" s="70" t="s">
        <v>321</v>
      </c>
      <c r="K328" s="71" t="s">
        <v>427</v>
      </c>
    </row>
    <row r="329" spans="1:11" ht="57.75" hidden="1" x14ac:dyDescent="0.25">
      <c r="A329" s="54" t="s">
        <v>263</v>
      </c>
      <c r="B329" s="55" t="s">
        <v>439</v>
      </c>
      <c r="C329" s="56" t="s">
        <v>310</v>
      </c>
      <c r="D329" s="57" t="s">
        <v>420</v>
      </c>
      <c r="E329" s="58" t="s">
        <v>447</v>
      </c>
      <c r="F329" s="59">
        <v>100</v>
      </c>
      <c r="G329" s="58" t="s">
        <v>459</v>
      </c>
      <c r="H329" s="59">
        <v>5443</v>
      </c>
      <c r="I329" s="60">
        <v>26060</v>
      </c>
      <c r="J329" s="61" t="s">
        <v>321</v>
      </c>
      <c r="K329" s="62" t="s">
        <v>427</v>
      </c>
    </row>
    <row r="330" spans="1:11" ht="41.25" hidden="1" x14ac:dyDescent="0.25">
      <c r="A330" s="63" t="s">
        <v>263</v>
      </c>
      <c r="B330" s="64" t="s">
        <v>440</v>
      </c>
      <c r="C330" s="65" t="s">
        <v>310</v>
      </c>
      <c r="D330" s="66" t="s">
        <v>313</v>
      </c>
      <c r="E330" s="67" t="s">
        <v>447</v>
      </c>
      <c r="F330" s="68">
        <v>3</v>
      </c>
      <c r="G330" s="67" t="s">
        <v>459</v>
      </c>
      <c r="H330" s="68">
        <v>5442</v>
      </c>
      <c r="I330" s="69">
        <v>12220</v>
      </c>
      <c r="J330" s="70" t="s">
        <v>332</v>
      </c>
      <c r="K330" s="71" t="s">
        <v>428</v>
      </c>
    </row>
    <row r="331" spans="1:11" ht="57.75" hidden="1" x14ac:dyDescent="0.25">
      <c r="A331" s="54" t="s">
        <v>263</v>
      </c>
      <c r="B331" s="55" t="s">
        <v>430</v>
      </c>
      <c r="C331" s="56" t="s">
        <v>314</v>
      </c>
      <c r="D331" s="57" t="s">
        <v>421</v>
      </c>
      <c r="E331" s="58" t="s">
        <v>447</v>
      </c>
      <c r="F331" s="59">
        <v>30</v>
      </c>
      <c r="G331" s="58" t="s">
        <v>459</v>
      </c>
      <c r="H331" s="59">
        <v>5341</v>
      </c>
      <c r="I331" s="60">
        <v>76500</v>
      </c>
      <c r="J331" s="61" t="s">
        <v>333</v>
      </c>
      <c r="K331" s="62" t="s">
        <v>428</v>
      </c>
    </row>
    <row r="332" spans="1:11" ht="57.75" hidden="1" x14ac:dyDescent="0.25">
      <c r="A332" s="63" t="s">
        <v>263</v>
      </c>
      <c r="B332" s="64" t="s">
        <v>440</v>
      </c>
      <c r="C332" s="65" t="s">
        <v>314</v>
      </c>
      <c r="D332" s="66" t="s">
        <v>421</v>
      </c>
      <c r="E332" s="67" t="s">
        <v>447</v>
      </c>
      <c r="F332" s="68">
        <v>30</v>
      </c>
      <c r="G332" s="67" t="s">
        <v>459</v>
      </c>
      <c r="H332" s="68">
        <v>5442</v>
      </c>
      <c r="I332" s="69">
        <v>153000</v>
      </c>
      <c r="J332" s="70" t="s">
        <v>333</v>
      </c>
      <c r="K332" s="71" t="s">
        <v>428</v>
      </c>
    </row>
    <row r="333" spans="1:11" ht="57.75" hidden="1" x14ac:dyDescent="0.25">
      <c r="A333" s="54" t="s">
        <v>263</v>
      </c>
      <c r="B333" s="55" t="s">
        <v>439</v>
      </c>
      <c r="C333" s="56" t="s">
        <v>314</v>
      </c>
      <c r="D333" s="57" t="s">
        <v>421</v>
      </c>
      <c r="E333" s="58" t="s">
        <v>447</v>
      </c>
      <c r="F333" s="59">
        <v>30</v>
      </c>
      <c r="G333" s="58" t="s">
        <v>459</v>
      </c>
      <c r="H333" s="59">
        <v>5443</v>
      </c>
      <c r="I333" s="60">
        <v>25000</v>
      </c>
      <c r="J333" s="61" t="s">
        <v>333</v>
      </c>
      <c r="K333" s="62" t="s">
        <v>428</v>
      </c>
    </row>
    <row r="334" spans="1:11" ht="49.5" hidden="1" x14ac:dyDescent="0.25">
      <c r="A334" s="63" t="s">
        <v>263</v>
      </c>
      <c r="B334" s="64" t="s">
        <v>430</v>
      </c>
      <c r="C334" s="65" t="s">
        <v>314</v>
      </c>
      <c r="D334" s="66" t="s">
        <v>422</v>
      </c>
      <c r="E334" s="67" t="s">
        <v>447</v>
      </c>
      <c r="F334" s="68">
        <v>30</v>
      </c>
      <c r="G334" s="67" t="s">
        <v>459</v>
      </c>
      <c r="H334" s="68">
        <v>5341</v>
      </c>
      <c r="I334" s="69">
        <v>5418</v>
      </c>
      <c r="J334" s="70" t="s">
        <v>332</v>
      </c>
      <c r="K334" s="71" t="s">
        <v>428</v>
      </c>
    </row>
    <row r="335" spans="1:11" ht="49.5" hidden="1" x14ac:dyDescent="0.25">
      <c r="A335" s="54" t="s">
        <v>263</v>
      </c>
      <c r="B335" s="55" t="s">
        <v>440</v>
      </c>
      <c r="C335" s="56" t="s">
        <v>314</v>
      </c>
      <c r="D335" s="57" t="s">
        <v>422</v>
      </c>
      <c r="E335" s="58" t="s">
        <v>447</v>
      </c>
      <c r="F335" s="59">
        <v>30</v>
      </c>
      <c r="G335" s="58" t="s">
        <v>459</v>
      </c>
      <c r="H335" s="59">
        <v>5442</v>
      </c>
      <c r="I335" s="60">
        <v>16254</v>
      </c>
      <c r="J335" s="61" t="s">
        <v>332</v>
      </c>
      <c r="K335" s="62" t="s">
        <v>428</v>
      </c>
    </row>
    <row r="336" spans="1:11" ht="49.5" hidden="1" x14ac:dyDescent="0.25">
      <c r="A336" s="63" t="s">
        <v>263</v>
      </c>
      <c r="B336" s="64" t="s">
        <v>439</v>
      </c>
      <c r="C336" s="65" t="s">
        <v>314</v>
      </c>
      <c r="D336" s="66" t="s">
        <v>422</v>
      </c>
      <c r="E336" s="67" t="s">
        <v>447</v>
      </c>
      <c r="F336" s="68">
        <v>30</v>
      </c>
      <c r="G336" s="67" t="s">
        <v>459</v>
      </c>
      <c r="H336" s="68">
        <v>5443</v>
      </c>
      <c r="I336" s="69">
        <v>32508</v>
      </c>
      <c r="J336" s="70" t="s">
        <v>332</v>
      </c>
      <c r="K336" s="71" t="s">
        <v>428</v>
      </c>
    </row>
    <row r="337" spans="1:11" ht="41.25" hidden="1" x14ac:dyDescent="0.25">
      <c r="A337" s="54" t="s">
        <v>263</v>
      </c>
      <c r="B337" s="55" t="s">
        <v>430</v>
      </c>
      <c r="C337" s="56" t="s">
        <v>314</v>
      </c>
      <c r="D337" s="57" t="s">
        <v>315</v>
      </c>
      <c r="E337" s="58" t="s">
        <v>447</v>
      </c>
      <c r="F337" s="59">
        <v>5</v>
      </c>
      <c r="G337" s="58" t="s">
        <v>459</v>
      </c>
      <c r="H337" s="59">
        <v>5341</v>
      </c>
      <c r="I337" s="60">
        <v>13000</v>
      </c>
      <c r="J337" s="61" t="s">
        <v>334</v>
      </c>
      <c r="K337" s="62" t="s">
        <v>428</v>
      </c>
    </row>
    <row r="338" spans="1:11" ht="41.25" hidden="1" x14ac:dyDescent="0.25">
      <c r="A338" s="63" t="s">
        <v>263</v>
      </c>
      <c r="B338" s="64" t="s">
        <v>439</v>
      </c>
      <c r="C338" s="65" t="s">
        <v>314</v>
      </c>
      <c r="D338" s="66" t="s">
        <v>316</v>
      </c>
      <c r="E338" s="67" t="s">
        <v>447</v>
      </c>
      <c r="F338" s="68">
        <v>10</v>
      </c>
      <c r="G338" s="67" t="s">
        <v>459</v>
      </c>
      <c r="H338" s="68">
        <v>5443</v>
      </c>
      <c r="I338" s="69">
        <v>19740</v>
      </c>
      <c r="J338" s="70" t="s">
        <v>335</v>
      </c>
      <c r="K338" s="71" t="s">
        <v>428</v>
      </c>
    </row>
    <row r="339" spans="1:11" ht="41.25" hidden="1" x14ac:dyDescent="0.25">
      <c r="A339" s="54" t="s">
        <v>263</v>
      </c>
      <c r="B339" s="55" t="s">
        <v>430</v>
      </c>
      <c r="C339" s="56" t="s">
        <v>314</v>
      </c>
      <c r="D339" s="57" t="s">
        <v>423</v>
      </c>
      <c r="E339" s="58" t="s">
        <v>447</v>
      </c>
      <c r="F339" s="59">
        <v>151</v>
      </c>
      <c r="G339" s="58" t="s">
        <v>451</v>
      </c>
      <c r="H339" s="59">
        <v>2000</v>
      </c>
      <c r="I339" s="60">
        <v>415000</v>
      </c>
      <c r="J339" s="61" t="s">
        <v>338</v>
      </c>
      <c r="K339" s="62" t="s">
        <v>427</v>
      </c>
    </row>
    <row r="340" spans="1:11" ht="41.25" hidden="1" x14ac:dyDescent="0.25">
      <c r="A340" s="63" t="s">
        <v>263</v>
      </c>
      <c r="B340" s="64" t="s">
        <v>439</v>
      </c>
      <c r="C340" s="65" t="s">
        <v>314</v>
      </c>
      <c r="D340" s="66" t="s">
        <v>423</v>
      </c>
      <c r="E340" s="67" t="s">
        <v>447</v>
      </c>
      <c r="F340" s="68">
        <v>151</v>
      </c>
      <c r="G340" s="67" t="s">
        <v>459</v>
      </c>
      <c r="H340" s="68">
        <v>5341</v>
      </c>
      <c r="I340" s="69">
        <v>1585000</v>
      </c>
      <c r="J340" s="70" t="s">
        <v>338</v>
      </c>
      <c r="K340" s="71" t="s">
        <v>427</v>
      </c>
    </row>
    <row r="341" spans="1:11" ht="41.25" hidden="1" x14ac:dyDescent="0.25">
      <c r="A341" s="54" t="s">
        <v>263</v>
      </c>
      <c r="B341" s="55" t="s">
        <v>430</v>
      </c>
      <c r="C341" s="56" t="s">
        <v>317</v>
      </c>
      <c r="D341" s="57" t="s">
        <v>318</v>
      </c>
      <c r="E341" s="58" t="s">
        <v>447</v>
      </c>
      <c r="F341" s="59">
        <v>30</v>
      </c>
      <c r="G341" s="58" t="s">
        <v>451</v>
      </c>
      <c r="H341" s="59">
        <v>2000</v>
      </c>
      <c r="I341" s="60">
        <v>37500</v>
      </c>
      <c r="J341" s="61" t="s">
        <v>336</v>
      </c>
      <c r="K341" s="62" t="s">
        <v>427</v>
      </c>
    </row>
    <row r="342" spans="1:11" ht="33" hidden="1" x14ac:dyDescent="0.25">
      <c r="A342" s="63" t="s">
        <v>263</v>
      </c>
      <c r="B342" s="64" t="s">
        <v>430</v>
      </c>
      <c r="C342" s="65" t="s">
        <v>319</v>
      </c>
      <c r="D342" s="66" t="s">
        <v>424</v>
      </c>
      <c r="E342" s="67" t="s">
        <v>447</v>
      </c>
      <c r="F342" s="68">
        <v>80</v>
      </c>
      <c r="G342" s="67" t="s">
        <v>459</v>
      </c>
      <c r="H342" s="68">
        <v>5341</v>
      </c>
      <c r="I342" s="69">
        <v>5316</v>
      </c>
      <c r="J342" s="70" t="s">
        <v>337</v>
      </c>
      <c r="K342" s="71" t="s">
        <v>428</v>
      </c>
    </row>
    <row r="343" spans="1:11" ht="33" hidden="1" x14ac:dyDescent="0.25">
      <c r="A343" s="54" t="s">
        <v>263</v>
      </c>
      <c r="B343" s="55" t="s">
        <v>440</v>
      </c>
      <c r="C343" s="56" t="s">
        <v>319</v>
      </c>
      <c r="D343" s="57" t="s">
        <v>425</v>
      </c>
      <c r="E343" s="58" t="s">
        <v>447</v>
      </c>
      <c r="F343" s="59">
        <v>80</v>
      </c>
      <c r="G343" s="58" t="s">
        <v>459</v>
      </c>
      <c r="H343" s="59">
        <v>5442</v>
      </c>
      <c r="I343" s="60">
        <v>9746</v>
      </c>
      <c r="J343" s="61" t="s">
        <v>337</v>
      </c>
      <c r="K343" s="62" t="s">
        <v>428</v>
      </c>
    </row>
    <row r="344" spans="1:11" ht="33" hidden="1" x14ac:dyDescent="0.25">
      <c r="A344" s="63" t="s">
        <v>263</v>
      </c>
      <c r="B344" s="64" t="s">
        <v>439</v>
      </c>
      <c r="C344" s="65" t="s">
        <v>319</v>
      </c>
      <c r="D344" s="66" t="s">
        <v>424</v>
      </c>
      <c r="E344" s="67" t="s">
        <v>447</v>
      </c>
      <c r="F344" s="68">
        <v>80</v>
      </c>
      <c r="G344" s="67" t="s">
        <v>459</v>
      </c>
      <c r="H344" s="68">
        <v>5443</v>
      </c>
      <c r="I344" s="69">
        <v>2658.3</v>
      </c>
      <c r="J344" s="70" t="s">
        <v>337</v>
      </c>
      <c r="K344" s="71" t="s">
        <v>428</v>
      </c>
    </row>
    <row r="345" spans="1:11" ht="41.25" hidden="1" x14ac:dyDescent="0.25">
      <c r="A345" s="54" t="s">
        <v>263</v>
      </c>
      <c r="B345" s="55" t="s">
        <v>430</v>
      </c>
      <c r="C345" s="56" t="s">
        <v>320</v>
      </c>
      <c r="D345" s="57" t="s">
        <v>426</v>
      </c>
      <c r="E345" s="58" t="s">
        <v>447</v>
      </c>
      <c r="F345" s="59">
        <v>10</v>
      </c>
      <c r="G345" s="58" t="s">
        <v>459</v>
      </c>
      <c r="H345" s="59">
        <v>5341</v>
      </c>
      <c r="I345" s="60">
        <v>5316</v>
      </c>
      <c r="J345" s="61" t="s">
        <v>332</v>
      </c>
      <c r="K345" s="62" t="s">
        <v>429</v>
      </c>
    </row>
    <row r="346" spans="1:11" ht="41.25" hidden="1" x14ac:dyDescent="0.25">
      <c r="A346" s="63" t="s">
        <v>263</v>
      </c>
      <c r="B346" s="64" t="s">
        <v>440</v>
      </c>
      <c r="C346" s="65" t="s">
        <v>320</v>
      </c>
      <c r="D346" s="66" t="s">
        <v>426</v>
      </c>
      <c r="E346" s="67" t="s">
        <v>447</v>
      </c>
      <c r="F346" s="68">
        <v>10</v>
      </c>
      <c r="G346" s="67" t="s">
        <v>459</v>
      </c>
      <c r="H346" s="68">
        <v>5442</v>
      </c>
      <c r="I346" s="69">
        <v>9746</v>
      </c>
      <c r="J346" s="70" t="s">
        <v>332</v>
      </c>
      <c r="K346" s="71" t="s">
        <v>429</v>
      </c>
    </row>
    <row r="347" spans="1:11" ht="41.25" hidden="1" x14ac:dyDescent="0.25">
      <c r="A347" s="54" t="s">
        <v>263</v>
      </c>
      <c r="B347" s="55" t="s">
        <v>439</v>
      </c>
      <c r="C347" s="56" t="s">
        <v>320</v>
      </c>
      <c r="D347" s="57" t="s">
        <v>426</v>
      </c>
      <c r="E347" s="58" t="s">
        <v>447</v>
      </c>
      <c r="F347" s="59">
        <v>10</v>
      </c>
      <c r="G347" s="58" t="s">
        <v>459</v>
      </c>
      <c r="H347" s="59">
        <v>5443</v>
      </c>
      <c r="I347" s="60">
        <v>2658.3</v>
      </c>
      <c r="J347" s="61" t="s">
        <v>332</v>
      </c>
      <c r="K347" s="62" t="s">
        <v>429</v>
      </c>
    </row>
  </sheetData>
  <dataValidations count="1">
    <dataValidation type="list" allowBlank="1" showErrorMessage="1" sqref="K196:K347" xr:uid="{5E851DED-30F5-416C-8BC4-A581ECCDA09D}">
      <formula1>"ALTA,MÉDIA,BAIXA"</formula1>
      <formula2>0</formula2>
    </dataValidation>
  </dataValidations>
  <printOptions horizontalCentered="1"/>
  <pageMargins left="0.51180555555555551" right="0.51180555555555551" top="0.78749999999999998" bottom="0.78749999999999998" header="0.51180555555555551" footer="0.51180555555555551"/>
  <pageSetup paperSize="9" firstPageNumber="0" orientation="landscape" horizontalDpi="300" verticalDpi="300" r:id="rId1"/>
  <headerFooter alignWithMargins="0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DD4507-CD1E-41A2-B187-DDB007EF687A}">
  <dimension ref="A3:C7"/>
  <sheetViews>
    <sheetView workbookViewId="0">
      <selection activeCell="B5" sqref="B5"/>
    </sheetView>
  </sheetViews>
  <sheetFormatPr defaultRowHeight="15" x14ac:dyDescent="0.25"/>
  <cols>
    <col min="1" max="1" width="25.28515625" bestFit="1" customWidth="1"/>
    <col min="2" max="2" width="20.140625" bestFit="1" customWidth="1"/>
    <col min="3" max="3" width="9.140625" bestFit="1" customWidth="1"/>
  </cols>
  <sheetData>
    <row r="3" spans="1:3" x14ac:dyDescent="0.25">
      <c r="A3" s="18" t="s">
        <v>465</v>
      </c>
      <c r="B3" s="18" t="s">
        <v>464</v>
      </c>
      <c r="C3" s="18" t="s">
        <v>468</v>
      </c>
    </row>
    <row r="4" spans="1:3" x14ac:dyDescent="0.25">
      <c r="A4" s="6" t="s">
        <v>440</v>
      </c>
      <c r="B4" s="13">
        <v>257858488.28000003</v>
      </c>
      <c r="C4" s="15">
        <v>0.7303939041814197</v>
      </c>
    </row>
    <row r="5" spans="1:3" x14ac:dyDescent="0.25">
      <c r="A5" s="3" t="s">
        <v>439</v>
      </c>
      <c r="B5" s="14">
        <v>37026137.449999996</v>
      </c>
      <c r="C5" s="16">
        <v>0.1048779323467434</v>
      </c>
    </row>
    <row r="6" spans="1:3" x14ac:dyDescent="0.25">
      <c r="A6" s="6" t="s">
        <v>430</v>
      </c>
      <c r="B6" s="13">
        <v>58155681.430000007</v>
      </c>
      <c r="C6" s="15">
        <v>0.16472816347183694</v>
      </c>
    </row>
    <row r="7" spans="1:3" x14ac:dyDescent="0.25">
      <c r="A7" s="9" t="s">
        <v>463</v>
      </c>
      <c r="B7" s="12">
        <v>353040307.16000003</v>
      </c>
      <c r="C7" s="17">
        <v>1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8982C-5E08-4A02-AC26-60A845BCB4E1}">
  <dimension ref="A3:D12"/>
  <sheetViews>
    <sheetView workbookViewId="0">
      <selection activeCell="A3" sqref="A3:D12"/>
    </sheetView>
  </sheetViews>
  <sheetFormatPr defaultRowHeight="15" x14ac:dyDescent="0.25"/>
  <cols>
    <col min="1" max="1" width="16" bestFit="1" customWidth="1"/>
    <col min="2" max="2" width="12.85546875" bestFit="1" customWidth="1"/>
    <col min="3" max="3" width="20.140625" bestFit="1" customWidth="1"/>
    <col min="4" max="4" width="10.42578125" bestFit="1" customWidth="1"/>
    <col min="5" max="5" width="16.85546875" bestFit="1" customWidth="1"/>
    <col min="6" max="6" width="19.28515625" bestFit="1" customWidth="1"/>
    <col min="7" max="7" width="18.85546875" bestFit="1" customWidth="1"/>
    <col min="8" max="8" width="16.5703125" bestFit="1" customWidth="1"/>
    <col min="9" max="9" width="15.85546875" bestFit="1" customWidth="1"/>
    <col min="10" max="10" width="17" bestFit="1" customWidth="1"/>
    <col min="11" max="11" width="15.5703125" bestFit="1" customWidth="1"/>
    <col min="12" max="12" width="18.140625" bestFit="1" customWidth="1"/>
    <col min="13" max="13" width="17.140625" bestFit="1" customWidth="1"/>
    <col min="14" max="14" width="15" bestFit="1" customWidth="1"/>
    <col min="15" max="15" width="16.42578125" bestFit="1" customWidth="1"/>
    <col min="16" max="16" width="16.7109375" bestFit="1" customWidth="1"/>
    <col min="17" max="17" width="15.5703125" bestFit="1" customWidth="1"/>
    <col min="18" max="18" width="17.7109375" bestFit="1" customWidth="1"/>
    <col min="19" max="19" width="16.85546875" bestFit="1" customWidth="1"/>
    <col min="20" max="20" width="14.28515625" bestFit="1" customWidth="1"/>
    <col min="21" max="21" width="16.28515625" bestFit="1" customWidth="1"/>
    <col min="22" max="22" width="14.85546875" bestFit="1" customWidth="1"/>
    <col min="23" max="24" width="14.7109375" bestFit="1" customWidth="1"/>
    <col min="25" max="25" width="16.5703125" bestFit="1" customWidth="1"/>
    <col min="26" max="26" width="15.140625" bestFit="1" customWidth="1"/>
    <col min="27" max="27" width="15.28515625" bestFit="1" customWidth="1"/>
    <col min="28" max="28" width="16.28515625" bestFit="1" customWidth="1"/>
    <col min="29" max="29" width="18.28515625" bestFit="1" customWidth="1"/>
    <col min="30" max="30" width="16" bestFit="1" customWidth="1"/>
    <col min="31" max="31" width="17.85546875" bestFit="1" customWidth="1"/>
    <col min="32" max="32" width="16.28515625" bestFit="1" customWidth="1"/>
    <col min="33" max="33" width="16.42578125" bestFit="1" customWidth="1"/>
    <col min="34" max="34" width="16.5703125" bestFit="1" customWidth="1"/>
    <col min="35" max="35" width="18.85546875" bestFit="1" customWidth="1"/>
    <col min="36" max="36" width="16.28515625" bestFit="1" customWidth="1"/>
    <col min="37" max="37" width="16" bestFit="1" customWidth="1"/>
    <col min="38" max="38" width="18" bestFit="1" customWidth="1"/>
    <col min="39" max="39" width="16" bestFit="1" customWidth="1"/>
    <col min="40" max="40" width="18.5703125" bestFit="1" customWidth="1"/>
    <col min="41" max="41" width="16.42578125" bestFit="1" customWidth="1"/>
    <col min="42" max="42" width="19" bestFit="1" customWidth="1"/>
    <col min="43" max="43" width="15.85546875" bestFit="1" customWidth="1"/>
    <col min="44" max="44" width="15" bestFit="1" customWidth="1"/>
    <col min="45" max="45" width="16.85546875" bestFit="1" customWidth="1"/>
    <col min="46" max="46" width="17" bestFit="1" customWidth="1"/>
    <col min="47" max="47" width="16.7109375" bestFit="1" customWidth="1"/>
    <col min="48" max="48" width="17.28515625" bestFit="1" customWidth="1"/>
    <col min="49" max="49" width="13.85546875" bestFit="1" customWidth="1"/>
    <col min="50" max="50" width="14.5703125" bestFit="1" customWidth="1"/>
    <col min="51" max="51" width="16.28515625" bestFit="1" customWidth="1"/>
    <col min="52" max="52" width="14.42578125" bestFit="1" customWidth="1"/>
    <col min="53" max="53" width="15.85546875" bestFit="1" customWidth="1"/>
    <col min="54" max="54" width="18" bestFit="1" customWidth="1"/>
    <col min="55" max="55" width="15.42578125" bestFit="1" customWidth="1"/>
    <col min="56" max="56" width="16.140625" bestFit="1" customWidth="1"/>
    <col min="57" max="57" width="16.42578125" bestFit="1" customWidth="1"/>
    <col min="58" max="58" width="16.140625" bestFit="1" customWidth="1"/>
    <col min="59" max="59" width="13.85546875" bestFit="1" customWidth="1"/>
    <col min="60" max="60" width="16.85546875" bestFit="1" customWidth="1"/>
    <col min="61" max="61" width="14.42578125" bestFit="1" customWidth="1"/>
    <col min="62" max="62" width="17.85546875" bestFit="1" customWidth="1"/>
    <col min="63" max="63" width="15" bestFit="1" customWidth="1"/>
    <col min="64" max="64" width="15.28515625" bestFit="1" customWidth="1"/>
    <col min="65" max="65" width="16.7109375" bestFit="1" customWidth="1"/>
    <col min="66" max="66" width="15.42578125" bestFit="1" customWidth="1"/>
    <col min="67" max="67" width="16.7109375" bestFit="1" customWidth="1"/>
    <col min="68" max="68" width="14.5703125" bestFit="1" customWidth="1"/>
    <col min="69" max="69" width="15.42578125" bestFit="1" customWidth="1"/>
    <col min="70" max="70" width="16.140625" bestFit="1" customWidth="1"/>
    <col min="71" max="71" width="17" bestFit="1" customWidth="1"/>
    <col min="72" max="72" width="18.42578125" bestFit="1" customWidth="1"/>
    <col min="73" max="74" width="18.5703125" bestFit="1" customWidth="1"/>
    <col min="75" max="75" width="20.140625" bestFit="1" customWidth="1"/>
  </cols>
  <sheetData>
    <row r="3" spans="1:4" x14ac:dyDescent="0.25">
      <c r="A3" s="22" t="s">
        <v>447</v>
      </c>
      <c r="B3" s="18" t="s">
        <v>467</v>
      </c>
      <c r="C3" s="18" t="s">
        <v>464</v>
      </c>
      <c r="D3" s="18" t="s">
        <v>468</v>
      </c>
    </row>
    <row r="4" spans="1:4" x14ac:dyDescent="0.25">
      <c r="A4" s="3" t="s">
        <v>445</v>
      </c>
      <c r="B4" s="4">
        <v>150000</v>
      </c>
      <c r="C4" s="5">
        <v>134250</v>
      </c>
      <c r="D4" s="23">
        <v>3.8026819396335125E-4</v>
      </c>
    </row>
    <row r="5" spans="1:4" x14ac:dyDescent="0.25">
      <c r="A5" s="6" t="s">
        <v>442</v>
      </c>
      <c r="B5" s="7">
        <v>3687</v>
      </c>
      <c r="C5" s="8">
        <v>247490858.65000001</v>
      </c>
      <c r="D5" s="24">
        <v>0.70102720179720335</v>
      </c>
    </row>
    <row r="6" spans="1:4" x14ac:dyDescent="0.25">
      <c r="A6" s="3" t="s">
        <v>461</v>
      </c>
      <c r="B6" s="4">
        <v>14</v>
      </c>
      <c r="C6" s="5">
        <v>1709148.83</v>
      </c>
      <c r="D6" s="23">
        <v>4.8412285944035372E-3</v>
      </c>
    </row>
    <row r="7" spans="1:4" x14ac:dyDescent="0.25">
      <c r="A7" s="6" t="s">
        <v>469</v>
      </c>
      <c r="B7" s="7">
        <v>400</v>
      </c>
      <c r="C7" s="8">
        <v>7140</v>
      </c>
      <c r="D7" s="24">
        <v>2.0224319589559242E-5</v>
      </c>
    </row>
    <row r="8" spans="1:4" x14ac:dyDescent="0.25">
      <c r="A8" s="3" t="s">
        <v>444</v>
      </c>
      <c r="B8" s="4">
        <v>843850</v>
      </c>
      <c r="C8" s="5">
        <v>620624.5</v>
      </c>
      <c r="D8" s="23">
        <v>1.7579423295672842E-3</v>
      </c>
    </row>
    <row r="9" spans="1:4" x14ac:dyDescent="0.25">
      <c r="A9" s="6" t="s">
        <v>443</v>
      </c>
      <c r="B9" s="7">
        <v>60000</v>
      </c>
      <c r="C9" s="8">
        <v>282600</v>
      </c>
      <c r="D9" s="24">
        <v>8.0047517030944562E-4</v>
      </c>
    </row>
    <row r="10" spans="1:4" x14ac:dyDescent="0.25">
      <c r="A10" s="3" t="s">
        <v>447</v>
      </c>
      <c r="B10" s="4">
        <v>5235188</v>
      </c>
      <c r="C10" s="5">
        <v>102554536.98000002</v>
      </c>
      <c r="D10" s="23">
        <v>0.29048959821327619</v>
      </c>
    </row>
    <row r="11" spans="1:4" x14ac:dyDescent="0.25">
      <c r="A11" s="6" t="s">
        <v>466</v>
      </c>
      <c r="B11" s="7">
        <v>96000</v>
      </c>
      <c r="C11" s="8">
        <v>241148.2</v>
      </c>
      <c r="D11" s="24">
        <v>6.8306138168724789E-4</v>
      </c>
    </row>
    <row r="12" spans="1:4" x14ac:dyDescent="0.25">
      <c r="A12" s="9" t="s">
        <v>463</v>
      </c>
      <c r="B12" s="10">
        <v>6389139</v>
      </c>
      <c r="C12" s="11">
        <v>353040307.16000003</v>
      </c>
      <c r="D12" s="25">
        <v>1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3170B-6AB1-4576-ADB3-245024DC2743}">
  <dimension ref="A3:C14"/>
  <sheetViews>
    <sheetView workbookViewId="0">
      <selection activeCell="A11" sqref="A11"/>
    </sheetView>
  </sheetViews>
  <sheetFormatPr defaultRowHeight="15" x14ac:dyDescent="0.25"/>
  <cols>
    <col min="1" max="1" width="87.42578125" bestFit="1" customWidth="1"/>
    <col min="2" max="2" width="20.140625" bestFit="1" customWidth="1"/>
    <col min="3" max="3" width="9.28515625" bestFit="1" customWidth="1"/>
  </cols>
  <sheetData>
    <row r="3" spans="1:3" x14ac:dyDescent="0.25">
      <c r="A3" s="18" t="s">
        <v>470</v>
      </c>
      <c r="B3" s="32" t="s">
        <v>464</v>
      </c>
      <c r="C3" s="32" t="s">
        <v>468</v>
      </c>
    </row>
    <row r="4" spans="1:3" x14ac:dyDescent="0.25">
      <c r="A4" s="33" t="s">
        <v>457</v>
      </c>
      <c r="B4" s="31">
        <v>840000</v>
      </c>
      <c r="C4" s="23">
        <v>2.3793317164187344E-3</v>
      </c>
    </row>
    <row r="5" spans="1:3" x14ac:dyDescent="0.25">
      <c r="A5" s="28" t="s">
        <v>452</v>
      </c>
      <c r="B5" s="29">
        <v>89268237.540000007</v>
      </c>
      <c r="C5" s="24">
        <v>0.25285565339014704</v>
      </c>
    </row>
    <row r="6" spans="1:3" x14ac:dyDescent="0.25">
      <c r="A6" s="30" t="s">
        <v>454</v>
      </c>
      <c r="B6" s="31">
        <v>3540000</v>
      </c>
      <c r="C6" s="23">
        <v>1.002718366205038E-2</v>
      </c>
    </row>
    <row r="7" spans="1:3" x14ac:dyDescent="0.25">
      <c r="A7" s="28" t="s">
        <v>460</v>
      </c>
      <c r="B7" s="29">
        <v>0</v>
      </c>
      <c r="C7" s="24">
        <v>0</v>
      </c>
    </row>
    <row r="8" spans="1:3" x14ac:dyDescent="0.25">
      <c r="A8" s="30" t="s">
        <v>451</v>
      </c>
      <c r="B8" s="31">
        <v>214445178.59</v>
      </c>
      <c r="C8" s="23">
        <v>0.60742406530031745</v>
      </c>
    </row>
    <row r="9" spans="1:3" x14ac:dyDescent="0.25">
      <c r="A9" s="28" t="s">
        <v>450</v>
      </c>
      <c r="B9" s="29">
        <v>1180000</v>
      </c>
      <c r="C9" s="24">
        <v>3.3423945540167932E-3</v>
      </c>
    </row>
    <row r="10" spans="1:3" x14ac:dyDescent="0.25">
      <c r="A10" s="30" t="s">
        <v>459</v>
      </c>
      <c r="B10" s="31">
        <v>8217517.4200000018</v>
      </c>
      <c r="C10" s="23">
        <v>2.3276428366225538E-2</v>
      </c>
    </row>
    <row r="11" spans="1:3" x14ac:dyDescent="0.25">
      <c r="A11" s="28" t="s">
        <v>458</v>
      </c>
      <c r="B11" s="29">
        <v>2521300</v>
      </c>
      <c r="C11" s="24">
        <v>7.1416774483411367E-3</v>
      </c>
    </row>
    <row r="12" spans="1:3" x14ac:dyDescent="0.25">
      <c r="A12" s="30" t="s">
        <v>453</v>
      </c>
      <c r="B12" s="31">
        <v>2414965</v>
      </c>
      <c r="C12" s="23">
        <v>6.8404795458823437E-3</v>
      </c>
    </row>
    <row r="13" spans="1:3" x14ac:dyDescent="0.25">
      <c r="A13" s="28" t="s">
        <v>455</v>
      </c>
      <c r="B13" s="29">
        <v>30613108.609999999</v>
      </c>
      <c r="C13" s="24">
        <v>8.6712786016600513E-2</v>
      </c>
    </row>
    <row r="14" spans="1:3" x14ac:dyDescent="0.25">
      <c r="A14" s="26" t="s">
        <v>463</v>
      </c>
      <c r="B14" s="27">
        <v>353040307.16000003</v>
      </c>
      <c r="C14" s="21">
        <v>1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42D12-BCAC-4F56-8A91-E7AC89ACB654}">
  <dimension ref="A3:C122"/>
  <sheetViews>
    <sheetView workbookViewId="0">
      <selection activeCell="A3" sqref="A3:C14"/>
    </sheetView>
  </sheetViews>
  <sheetFormatPr defaultRowHeight="15" x14ac:dyDescent="0.25"/>
  <cols>
    <col min="1" max="1" width="87.42578125" bestFit="1" customWidth="1"/>
    <col min="2" max="2" width="19.7109375" style="1" bestFit="1" customWidth="1"/>
    <col min="3" max="3" width="9.140625" style="1" bestFit="1" customWidth="1"/>
    <col min="4" max="4" width="10" bestFit="1" customWidth="1"/>
    <col min="5" max="5" width="39.7109375" bestFit="1" customWidth="1"/>
    <col min="6" max="6" width="167.5703125" bestFit="1" customWidth="1"/>
    <col min="7" max="7" width="197.7109375" bestFit="1" customWidth="1"/>
    <col min="8" max="8" width="193.85546875" bestFit="1" customWidth="1"/>
    <col min="9" max="9" width="111.85546875" bestFit="1" customWidth="1"/>
    <col min="10" max="10" width="181" bestFit="1" customWidth="1"/>
    <col min="11" max="11" width="168.7109375" bestFit="1" customWidth="1"/>
    <col min="12" max="12" width="213.7109375" bestFit="1" customWidth="1"/>
    <col min="13" max="13" width="204.140625" bestFit="1" customWidth="1"/>
    <col min="14" max="14" width="119.140625" bestFit="1" customWidth="1"/>
    <col min="15" max="15" width="179" bestFit="1" customWidth="1"/>
    <col min="16" max="16" width="165.85546875" bestFit="1" customWidth="1"/>
    <col min="17" max="17" width="165.42578125" bestFit="1" customWidth="1"/>
    <col min="18" max="18" width="177.7109375" bestFit="1" customWidth="1"/>
    <col min="19" max="19" width="122.7109375" bestFit="1" customWidth="1"/>
    <col min="20" max="20" width="186.7109375" bestFit="1" customWidth="1"/>
    <col min="21" max="21" width="118.85546875" bestFit="1" customWidth="1"/>
    <col min="22" max="22" width="180.140625" bestFit="1" customWidth="1"/>
    <col min="23" max="23" width="101.42578125" bestFit="1" customWidth="1"/>
    <col min="24" max="24" width="200.5703125" bestFit="1" customWidth="1"/>
    <col min="25" max="25" width="187.28515625" bestFit="1" customWidth="1"/>
    <col min="26" max="26" width="108.5703125" bestFit="1" customWidth="1"/>
    <col min="27" max="27" width="192" bestFit="1" customWidth="1"/>
    <col min="28" max="28" width="176.28515625" bestFit="1" customWidth="1"/>
    <col min="29" max="29" width="176.42578125" bestFit="1" customWidth="1"/>
    <col min="30" max="30" width="179.5703125" bestFit="1" customWidth="1"/>
    <col min="31" max="31" width="108.42578125" bestFit="1" customWidth="1"/>
    <col min="32" max="32" width="176" bestFit="1" customWidth="1"/>
    <col min="33" max="33" width="98.5703125" bestFit="1" customWidth="1"/>
    <col min="34" max="34" width="187.7109375" bestFit="1" customWidth="1"/>
    <col min="35" max="35" width="179.42578125" bestFit="1" customWidth="1"/>
    <col min="36" max="36" width="171.7109375" bestFit="1" customWidth="1"/>
    <col min="37" max="37" width="119.140625" bestFit="1" customWidth="1"/>
    <col min="38" max="38" width="93.28515625" bestFit="1" customWidth="1"/>
    <col min="39" max="39" width="65" bestFit="1" customWidth="1"/>
    <col min="40" max="40" width="74.5703125" bestFit="1" customWidth="1"/>
    <col min="41" max="41" width="74.140625" bestFit="1" customWidth="1"/>
    <col min="42" max="42" width="180.140625" bestFit="1" customWidth="1"/>
    <col min="43" max="43" width="135.28515625" bestFit="1" customWidth="1"/>
    <col min="44" max="44" width="209.140625" bestFit="1" customWidth="1"/>
    <col min="45" max="45" width="124" bestFit="1" customWidth="1"/>
    <col min="46" max="46" width="161.42578125" bestFit="1" customWidth="1"/>
    <col min="47" max="47" width="119.7109375" bestFit="1" customWidth="1"/>
    <col min="48" max="48" width="122.7109375" bestFit="1" customWidth="1"/>
    <col min="49" max="49" width="88.7109375" bestFit="1" customWidth="1"/>
    <col min="50" max="50" width="107.85546875" bestFit="1" customWidth="1"/>
    <col min="51" max="51" width="174.140625" bestFit="1" customWidth="1"/>
    <col min="52" max="52" width="192.42578125" bestFit="1" customWidth="1"/>
    <col min="53" max="53" width="164.7109375" bestFit="1" customWidth="1"/>
    <col min="54" max="54" width="106.5703125" bestFit="1" customWidth="1"/>
    <col min="55" max="55" width="174" bestFit="1" customWidth="1"/>
    <col min="56" max="56" width="80.28515625" bestFit="1" customWidth="1"/>
    <col min="57" max="57" width="176.140625" bestFit="1" customWidth="1"/>
    <col min="58" max="58" width="188" bestFit="1" customWidth="1"/>
    <col min="59" max="59" width="114.140625" bestFit="1" customWidth="1"/>
    <col min="60" max="60" width="210.28515625" bestFit="1" customWidth="1"/>
    <col min="61" max="61" width="106.85546875" bestFit="1" customWidth="1"/>
    <col min="62" max="62" width="104.5703125" bestFit="1" customWidth="1"/>
    <col min="63" max="63" width="180" bestFit="1" customWidth="1"/>
    <col min="64" max="64" width="130" bestFit="1" customWidth="1"/>
    <col min="65" max="65" width="177.7109375" bestFit="1" customWidth="1"/>
    <col min="66" max="66" width="121.140625" bestFit="1" customWidth="1"/>
    <col min="67" max="67" width="180.7109375" bestFit="1" customWidth="1"/>
    <col min="68" max="68" width="71.42578125" bestFit="1" customWidth="1"/>
    <col min="69" max="69" width="173.7109375" bestFit="1" customWidth="1"/>
    <col min="70" max="70" width="157.140625" bestFit="1" customWidth="1"/>
    <col min="71" max="71" width="168.85546875" bestFit="1" customWidth="1"/>
    <col min="72" max="72" width="130.85546875" bestFit="1" customWidth="1"/>
    <col min="73" max="73" width="126.28515625" bestFit="1" customWidth="1"/>
    <col min="74" max="74" width="122.7109375" bestFit="1" customWidth="1"/>
    <col min="75" max="75" width="52.140625" bestFit="1" customWidth="1"/>
    <col min="76" max="77" width="46.42578125" bestFit="1" customWidth="1"/>
    <col min="78" max="78" width="44.42578125" bestFit="1" customWidth="1"/>
    <col min="79" max="79" width="40.140625" bestFit="1" customWidth="1"/>
    <col min="80" max="80" width="40" bestFit="1" customWidth="1"/>
    <col min="81" max="81" width="165.140625" bestFit="1" customWidth="1"/>
    <col min="82" max="82" width="82.7109375" bestFit="1" customWidth="1"/>
    <col min="83" max="83" width="255.7109375" bestFit="1" customWidth="1"/>
    <col min="84" max="84" width="129.7109375" bestFit="1" customWidth="1"/>
    <col min="85" max="85" width="255.7109375" bestFit="1" customWidth="1"/>
    <col min="86" max="86" width="237.28515625" bestFit="1" customWidth="1"/>
    <col min="87" max="87" width="53.5703125" bestFit="1" customWidth="1"/>
    <col min="88" max="88" width="100.7109375" bestFit="1" customWidth="1"/>
    <col min="89" max="89" width="152.28515625" bestFit="1" customWidth="1"/>
    <col min="90" max="90" width="84.28515625" bestFit="1" customWidth="1"/>
    <col min="91" max="91" width="95" bestFit="1" customWidth="1"/>
    <col min="92" max="92" width="174" bestFit="1" customWidth="1"/>
    <col min="93" max="93" width="53.7109375" bestFit="1" customWidth="1"/>
    <col min="94" max="94" width="34.28515625" bestFit="1" customWidth="1"/>
    <col min="95" max="95" width="51" bestFit="1" customWidth="1"/>
    <col min="96" max="96" width="46.28515625" bestFit="1" customWidth="1"/>
    <col min="97" max="97" width="42.28515625" bestFit="1" customWidth="1"/>
    <col min="98" max="98" width="53.7109375" bestFit="1" customWidth="1"/>
    <col min="99" max="99" width="124.5703125" bestFit="1" customWidth="1"/>
    <col min="100" max="100" width="55.7109375" bestFit="1" customWidth="1"/>
    <col min="101" max="101" width="46.28515625" bestFit="1" customWidth="1"/>
    <col min="102" max="102" width="47.28515625" bestFit="1" customWidth="1"/>
    <col min="103" max="103" width="60.140625" bestFit="1" customWidth="1"/>
    <col min="104" max="104" width="55.7109375" bestFit="1" customWidth="1"/>
    <col min="105" max="105" width="116.28515625" bestFit="1" customWidth="1"/>
    <col min="106" max="106" width="255.42578125" bestFit="1" customWidth="1"/>
    <col min="107" max="107" width="241.5703125" bestFit="1" customWidth="1"/>
    <col min="108" max="108" width="49.5703125" bestFit="1" customWidth="1"/>
    <col min="109" max="109" width="26.42578125" bestFit="1" customWidth="1"/>
    <col min="110" max="110" width="46.5703125" bestFit="1" customWidth="1"/>
    <col min="111" max="111" width="131" bestFit="1" customWidth="1"/>
    <col min="112" max="112" width="152.28515625" bestFit="1" customWidth="1"/>
    <col min="113" max="113" width="16.5703125" bestFit="1" customWidth="1"/>
    <col min="114" max="114" width="110.140625" bestFit="1" customWidth="1"/>
    <col min="115" max="115" width="47.28515625" bestFit="1" customWidth="1"/>
    <col min="116" max="116" width="33.140625" bestFit="1" customWidth="1"/>
    <col min="117" max="117" width="39.5703125" bestFit="1" customWidth="1"/>
    <col min="118" max="118" width="37.5703125" bestFit="1" customWidth="1"/>
    <col min="119" max="119" width="39" bestFit="1" customWidth="1"/>
    <col min="120" max="120" width="44.140625" bestFit="1" customWidth="1"/>
    <col min="121" max="121" width="36.42578125" bestFit="1" customWidth="1"/>
    <col min="122" max="122" width="42.28515625" bestFit="1" customWidth="1"/>
    <col min="123" max="123" width="36.85546875" bestFit="1" customWidth="1"/>
    <col min="124" max="124" width="58.28515625" bestFit="1" customWidth="1"/>
    <col min="125" max="125" width="56.7109375" bestFit="1" customWidth="1"/>
    <col min="126" max="126" width="68.85546875" bestFit="1" customWidth="1"/>
    <col min="127" max="127" width="39.42578125" bestFit="1" customWidth="1"/>
    <col min="128" max="128" width="52.140625" bestFit="1" customWidth="1"/>
    <col min="129" max="129" width="57.85546875" bestFit="1" customWidth="1"/>
    <col min="130" max="130" width="47.5703125" bestFit="1" customWidth="1"/>
    <col min="131" max="131" width="17.5703125" bestFit="1" customWidth="1"/>
    <col min="132" max="132" width="145.7109375" bestFit="1" customWidth="1"/>
    <col min="133" max="133" width="44" bestFit="1" customWidth="1"/>
    <col min="134" max="134" width="63.5703125" bestFit="1" customWidth="1"/>
    <col min="135" max="135" width="70.5703125" bestFit="1" customWidth="1"/>
    <col min="136" max="136" width="159.140625" bestFit="1" customWidth="1"/>
    <col min="137" max="137" width="59.5703125" bestFit="1" customWidth="1"/>
    <col min="138" max="138" width="5" bestFit="1" customWidth="1"/>
    <col min="139" max="139" width="25.85546875" bestFit="1" customWidth="1"/>
    <col min="140" max="140" width="48.5703125" bestFit="1" customWidth="1"/>
    <col min="141" max="141" width="28.85546875" bestFit="1" customWidth="1"/>
    <col min="142" max="142" width="52.140625" bestFit="1" customWidth="1"/>
    <col min="143" max="143" width="156.7109375" bestFit="1" customWidth="1"/>
    <col min="144" max="144" width="124.140625" bestFit="1" customWidth="1"/>
    <col min="145" max="145" width="74.85546875" bestFit="1" customWidth="1"/>
    <col min="146" max="146" width="103.7109375" bestFit="1" customWidth="1"/>
    <col min="147" max="147" width="148.42578125" bestFit="1" customWidth="1"/>
    <col min="148" max="148" width="65.85546875" bestFit="1" customWidth="1"/>
    <col min="149" max="149" width="30.42578125" bestFit="1" customWidth="1"/>
    <col min="150" max="150" width="35.28515625" bestFit="1" customWidth="1"/>
    <col min="151" max="151" width="136.5703125" bestFit="1" customWidth="1"/>
    <col min="152" max="152" width="233.7109375" bestFit="1" customWidth="1"/>
    <col min="153" max="153" width="57.42578125" bestFit="1" customWidth="1"/>
    <col min="154" max="154" width="158.42578125" bestFit="1" customWidth="1"/>
    <col min="155" max="155" width="214" bestFit="1" customWidth="1"/>
    <col min="156" max="156" width="48.7109375" bestFit="1" customWidth="1"/>
    <col min="157" max="157" width="108" bestFit="1" customWidth="1"/>
    <col min="158" max="158" width="109.42578125" bestFit="1" customWidth="1"/>
    <col min="159" max="159" width="117.140625" bestFit="1" customWidth="1"/>
    <col min="160" max="160" width="40.140625" bestFit="1" customWidth="1"/>
    <col min="161" max="161" width="31.28515625" bestFit="1" customWidth="1"/>
    <col min="162" max="162" width="136.140625" bestFit="1" customWidth="1"/>
    <col min="163" max="163" width="58" bestFit="1" customWidth="1"/>
    <col min="164" max="164" width="54" bestFit="1" customWidth="1"/>
    <col min="165" max="165" width="142.140625" bestFit="1" customWidth="1"/>
    <col min="166" max="166" width="143.5703125" bestFit="1" customWidth="1"/>
    <col min="167" max="167" width="58.42578125" bestFit="1" customWidth="1"/>
    <col min="168" max="168" width="139.7109375" bestFit="1" customWidth="1"/>
    <col min="169" max="169" width="47.42578125" bestFit="1" customWidth="1"/>
    <col min="170" max="170" width="150.28515625" bestFit="1" customWidth="1"/>
    <col min="171" max="171" width="142.28515625" bestFit="1" customWidth="1"/>
    <col min="172" max="172" width="129.7109375" bestFit="1" customWidth="1"/>
    <col min="173" max="173" width="37" bestFit="1" customWidth="1"/>
    <col min="174" max="174" width="59.28515625" bestFit="1" customWidth="1"/>
    <col min="175" max="175" width="61" bestFit="1" customWidth="1"/>
    <col min="176" max="176" width="255.7109375" bestFit="1" customWidth="1"/>
    <col min="177" max="177" width="229.5703125" bestFit="1" customWidth="1"/>
    <col min="178" max="178" width="164.28515625" bestFit="1" customWidth="1"/>
    <col min="179" max="179" width="127.42578125" bestFit="1" customWidth="1"/>
    <col min="180" max="180" width="130.85546875" bestFit="1" customWidth="1"/>
    <col min="181" max="181" width="151.85546875" bestFit="1" customWidth="1"/>
    <col min="182" max="182" width="163.85546875" bestFit="1" customWidth="1"/>
    <col min="183" max="183" width="142.140625" bestFit="1" customWidth="1"/>
    <col min="184" max="184" width="146.28515625" bestFit="1" customWidth="1"/>
    <col min="185" max="185" width="160" bestFit="1" customWidth="1"/>
    <col min="186" max="186" width="159.5703125" bestFit="1" customWidth="1"/>
    <col min="187" max="187" width="38.42578125" bestFit="1" customWidth="1"/>
    <col min="188" max="188" width="40.5703125" bestFit="1" customWidth="1"/>
    <col min="189" max="189" width="76.28515625" bestFit="1" customWidth="1"/>
    <col min="190" max="190" width="54.85546875" bestFit="1" customWidth="1"/>
    <col min="191" max="191" width="183.7109375" bestFit="1" customWidth="1"/>
    <col min="192" max="192" width="32.85546875" bestFit="1" customWidth="1"/>
    <col min="193" max="193" width="151.28515625" bestFit="1" customWidth="1"/>
    <col min="194" max="194" width="125.140625" bestFit="1" customWidth="1"/>
    <col min="195" max="195" width="62" bestFit="1" customWidth="1"/>
    <col min="196" max="196" width="14.7109375" bestFit="1" customWidth="1"/>
    <col min="197" max="197" width="255.7109375" bestFit="1" customWidth="1"/>
    <col min="198" max="198" width="168.7109375" bestFit="1" customWidth="1"/>
    <col min="199" max="199" width="10.7109375" bestFit="1" customWidth="1"/>
  </cols>
  <sheetData>
    <row r="3" spans="1:3" x14ac:dyDescent="0.25">
      <c r="A3" s="81" t="s">
        <v>470</v>
      </c>
      <c r="B3" s="18" t="s">
        <v>475</v>
      </c>
      <c r="C3" s="18" t="s">
        <v>468</v>
      </c>
    </row>
    <row r="4" spans="1:3" x14ac:dyDescent="0.25">
      <c r="A4" s="30" t="s">
        <v>457</v>
      </c>
      <c r="B4" s="82">
        <v>1</v>
      </c>
      <c r="C4" s="78">
        <v>2.8901734104046241E-3</v>
      </c>
    </row>
    <row r="5" spans="1:3" x14ac:dyDescent="0.25">
      <c r="A5" s="28" t="s">
        <v>452</v>
      </c>
      <c r="B5" s="83">
        <v>25</v>
      </c>
      <c r="C5" s="76">
        <v>7.2254335260115612E-2</v>
      </c>
    </row>
    <row r="6" spans="1:3" x14ac:dyDescent="0.25">
      <c r="A6" s="30" t="s">
        <v>454</v>
      </c>
      <c r="B6" s="82">
        <v>5</v>
      </c>
      <c r="C6" s="78">
        <v>1.4450867052023121E-2</v>
      </c>
    </row>
    <row r="7" spans="1:3" x14ac:dyDescent="0.25">
      <c r="A7" s="28" t="s">
        <v>460</v>
      </c>
      <c r="B7" s="83">
        <v>3</v>
      </c>
      <c r="C7" s="76">
        <v>8.670520231213872E-3</v>
      </c>
    </row>
    <row r="8" spans="1:3" x14ac:dyDescent="0.25">
      <c r="A8" s="30" t="s">
        <v>451</v>
      </c>
      <c r="B8" s="82">
        <v>224</v>
      </c>
      <c r="C8" s="78">
        <v>0.64739884393063585</v>
      </c>
    </row>
    <row r="9" spans="1:3" x14ac:dyDescent="0.25">
      <c r="A9" s="28" t="s">
        <v>450</v>
      </c>
      <c r="B9" s="83">
        <v>8</v>
      </c>
      <c r="C9" s="76">
        <v>2.3121387283236993E-2</v>
      </c>
    </row>
    <row r="10" spans="1:3" x14ac:dyDescent="0.25">
      <c r="A10" s="30" t="s">
        <v>459</v>
      </c>
      <c r="B10" s="82">
        <v>70</v>
      </c>
      <c r="C10" s="78">
        <v>0.20231213872832371</v>
      </c>
    </row>
    <row r="11" spans="1:3" x14ac:dyDescent="0.25">
      <c r="A11" s="28" t="s">
        <v>458</v>
      </c>
      <c r="B11" s="83">
        <v>4</v>
      </c>
      <c r="C11" s="76">
        <v>1.1560693641618497E-2</v>
      </c>
    </row>
    <row r="12" spans="1:3" x14ac:dyDescent="0.25">
      <c r="A12" s="30" t="s">
        <v>453</v>
      </c>
      <c r="B12" s="82">
        <v>5</v>
      </c>
      <c r="C12" s="78">
        <v>1.4450867052023121E-2</v>
      </c>
    </row>
    <row r="13" spans="1:3" x14ac:dyDescent="0.25">
      <c r="A13" s="28" t="s">
        <v>455</v>
      </c>
      <c r="B13" s="83">
        <v>1</v>
      </c>
      <c r="C13" s="76">
        <v>2.8901734104046241E-3</v>
      </c>
    </row>
    <row r="14" spans="1:3" x14ac:dyDescent="0.25">
      <c r="A14" s="84" t="s">
        <v>463</v>
      </c>
      <c r="B14" s="85">
        <v>346</v>
      </c>
      <c r="C14" s="73">
        <v>1</v>
      </c>
    </row>
    <row r="15" spans="1:3" x14ac:dyDescent="0.25">
      <c r="B15"/>
      <c r="C15"/>
    </row>
    <row r="16" spans="1:3" x14ac:dyDescent="0.25">
      <c r="B16"/>
      <c r="C16"/>
    </row>
    <row r="17" spans="2:3" x14ac:dyDescent="0.25">
      <c r="B17"/>
      <c r="C17"/>
    </row>
    <row r="18" spans="2:3" x14ac:dyDescent="0.25">
      <c r="B18"/>
      <c r="C18"/>
    </row>
    <row r="19" spans="2:3" x14ac:dyDescent="0.25">
      <c r="B19"/>
      <c r="C19"/>
    </row>
    <row r="20" spans="2:3" x14ac:dyDescent="0.25">
      <c r="B20"/>
      <c r="C20"/>
    </row>
    <row r="21" spans="2:3" x14ac:dyDescent="0.25">
      <c r="B21"/>
      <c r="C21"/>
    </row>
    <row r="22" spans="2:3" x14ac:dyDescent="0.25">
      <c r="B22"/>
      <c r="C22"/>
    </row>
    <row r="23" spans="2:3" x14ac:dyDescent="0.25">
      <c r="B23"/>
      <c r="C23"/>
    </row>
    <row r="24" spans="2:3" x14ac:dyDescent="0.25">
      <c r="B24"/>
      <c r="C24"/>
    </row>
    <row r="25" spans="2:3" x14ac:dyDescent="0.25">
      <c r="B25"/>
      <c r="C25"/>
    </row>
    <row r="26" spans="2:3" x14ac:dyDescent="0.25">
      <c r="B26"/>
      <c r="C26"/>
    </row>
    <row r="27" spans="2:3" x14ac:dyDescent="0.25">
      <c r="B27"/>
      <c r="C27"/>
    </row>
    <row r="28" spans="2:3" x14ac:dyDescent="0.25">
      <c r="B28"/>
      <c r="C28"/>
    </row>
    <row r="29" spans="2:3" x14ac:dyDescent="0.25">
      <c r="B29"/>
      <c r="C29"/>
    </row>
    <row r="30" spans="2:3" x14ac:dyDescent="0.25">
      <c r="B30"/>
      <c r="C30"/>
    </row>
    <row r="31" spans="2:3" x14ac:dyDescent="0.25">
      <c r="B31"/>
      <c r="C31"/>
    </row>
    <row r="32" spans="2:3" x14ac:dyDescent="0.25">
      <c r="B32"/>
      <c r="C32"/>
    </row>
    <row r="33" spans="2:3" x14ac:dyDescent="0.25">
      <c r="B33"/>
      <c r="C33"/>
    </row>
    <row r="34" spans="2:3" x14ac:dyDescent="0.25">
      <c r="B34"/>
      <c r="C34"/>
    </row>
    <row r="35" spans="2:3" x14ac:dyDescent="0.25">
      <c r="B35"/>
      <c r="C35"/>
    </row>
    <row r="36" spans="2:3" x14ac:dyDescent="0.25">
      <c r="B36"/>
      <c r="C36"/>
    </row>
    <row r="37" spans="2:3" x14ac:dyDescent="0.25">
      <c r="B37"/>
      <c r="C37"/>
    </row>
    <row r="38" spans="2:3" x14ac:dyDescent="0.25">
      <c r="B38"/>
      <c r="C38"/>
    </row>
    <row r="39" spans="2:3" x14ac:dyDescent="0.25">
      <c r="B39"/>
      <c r="C39"/>
    </row>
    <row r="40" spans="2:3" x14ac:dyDescent="0.25">
      <c r="B40"/>
      <c r="C40"/>
    </row>
    <row r="41" spans="2:3" x14ac:dyDescent="0.25">
      <c r="B41"/>
      <c r="C41"/>
    </row>
    <row r="42" spans="2:3" x14ac:dyDescent="0.25">
      <c r="B42"/>
      <c r="C42"/>
    </row>
    <row r="43" spans="2:3" x14ac:dyDescent="0.25">
      <c r="B43"/>
      <c r="C43"/>
    </row>
    <row r="44" spans="2:3" x14ac:dyDescent="0.25">
      <c r="B44"/>
      <c r="C44"/>
    </row>
    <row r="45" spans="2:3" x14ac:dyDescent="0.25">
      <c r="B45"/>
      <c r="C45"/>
    </row>
    <row r="46" spans="2:3" x14ac:dyDescent="0.25">
      <c r="B46"/>
      <c r="C46"/>
    </row>
    <row r="47" spans="2:3" x14ac:dyDescent="0.25">
      <c r="B47"/>
      <c r="C47"/>
    </row>
    <row r="48" spans="2:3" x14ac:dyDescent="0.25">
      <c r="B48"/>
      <c r="C48"/>
    </row>
    <row r="49" spans="2:3" x14ac:dyDescent="0.25">
      <c r="B49"/>
      <c r="C49"/>
    </row>
    <row r="50" spans="2:3" x14ac:dyDescent="0.25">
      <c r="B50"/>
      <c r="C50"/>
    </row>
    <row r="51" spans="2:3" x14ac:dyDescent="0.25">
      <c r="B51"/>
      <c r="C51"/>
    </row>
    <row r="52" spans="2:3" x14ac:dyDescent="0.25">
      <c r="B52"/>
      <c r="C52"/>
    </row>
    <row r="53" spans="2:3" x14ac:dyDescent="0.25">
      <c r="B53"/>
      <c r="C53"/>
    </row>
    <row r="54" spans="2:3" x14ac:dyDescent="0.25">
      <c r="B54"/>
      <c r="C54"/>
    </row>
    <row r="55" spans="2:3" x14ac:dyDescent="0.25">
      <c r="B55"/>
      <c r="C55"/>
    </row>
    <row r="56" spans="2:3" x14ac:dyDescent="0.25">
      <c r="B56"/>
      <c r="C56"/>
    </row>
    <row r="57" spans="2:3" x14ac:dyDescent="0.25">
      <c r="B57"/>
      <c r="C57"/>
    </row>
    <row r="58" spans="2:3" x14ac:dyDescent="0.25">
      <c r="B58"/>
      <c r="C58"/>
    </row>
    <row r="59" spans="2:3" x14ac:dyDescent="0.25">
      <c r="B59"/>
      <c r="C59"/>
    </row>
    <row r="60" spans="2:3" x14ac:dyDescent="0.25">
      <c r="B60"/>
      <c r="C60"/>
    </row>
    <row r="61" spans="2:3" x14ac:dyDescent="0.25">
      <c r="B61"/>
      <c r="C61"/>
    </row>
    <row r="62" spans="2:3" x14ac:dyDescent="0.25">
      <c r="B62"/>
      <c r="C62"/>
    </row>
    <row r="63" spans="2:3" x14ac:dyDescent="0.25">
      <c r="B63"/>
      <c r="C63"/>
    </row>
    <row r="64" spans="2:3" x14ac:dyDescent="0.25">
      <c r="B64"/>
      <c r="C64"/>
    </row>
    <row r="65" spans="2:3" x14ac:dyDescent="0.25">
      <c r="B65"/>
      <c r="C65"/>
    </row>
    <row r="66" spans="2:3" x14ac:dyDescent="0.25">
      <c r="B66"/>
      <c r="C66"/>
    </row>
    <row r="67" spans="2:3" x14ac:dyDescent="0.25">
      <c r="B67"/>
      <c r="C67"/>
    </row>
    <row r="68" spans="2:3" x14ac:dyDescent="0.25">
      <c r="B68"/>
      <c r="C68"/>
    </row>
    <row r="69" spans="2:3" x14ac:dyDescent="0.25">
      <c r="B69"/>
      <c r="C69"/>
    </row>
    <row r="70" spans="2:3" x14ac:dyDescent="0.25">
      <c r="B70"/>
      <c r="C70"/>
    </row>
    <row r="71" spans="2:3" x14ac:dyDescent="0.25">
      <c r="B71"/>
      <c r="C71"/>
    </row>
    <row r="72" spans="2:3" x14ac:dyDescent="0.25">
      <c r="B72"/>
      <c r="C72"/>
    </row>
    <row r="73" spans="2:3" x14ac:dyDescent="0.25">
      <c r="B73"/>
      <c r="C73"/>
    </row>
    <row r="74" spans="2:3" x14ac:dyDescent="0.25">
      <c r="B74"/>
      <c r="C74"/>
    </row>
    <row r="75" spans="2:3" x14ac:dyDescent="0.25">
      <c r="B75"/>
      <c r="C75"/>
    </row>
    <row r="76" spans="2:3" x14ac:dyDescent="0.25">
      <c r="B76"/>
      <c r="C76"/>
    </row>
    <row r="77" spans="2:3" x14ac:dyDescent="0.25">
      <c r="B77"/>
      <c r="C77"/>
    </row>
    <row r="78" spans="2:3" x14ac:dyDescent="0.25">
      <c r="B78"/>
      <c r="C78"/>
    </row>
    <row r="79" spans="2:3" x14ac:dyDescent="0.25">
      <c r="B79"/>
      <c r="C79"/>
    </row>
    <row r="80" spans="2:3" x14ac:dyDescent="0.25">
      <c r="B80"/>
      <c r="C80"/>
    </row>
    <row r="81" spans="2:3" x14ac:dyDescent="0.25">
      <c r="B81"/>
      <c r="C81"/>
    </row>
    <row r="82" spans="2:3" x14ac:dyDescent="0.25">
      <c r="B82"/>
      <c r="C82"/>
    </row>
    <row r="83" spans="2:3" x14ac:dyDescent="0.25">
      <c r="B83"/>
      <c r="C83"/>
    </row>
    <row r="84" spans="2:3" x14ac:dyDescent="0.25">
      <c r="B84"/>
      <c r="C84"/>
    </row>
    <row r="85" spans="2:3" x14ac:dyDescent="0.25">
      <c r="B85"/>
      <c r="C85"/>
    </row>
    <row r="86" spans="2:3" x14ac:dyDescent="0.25">
      <c r="B86"/>
      <c r="C86"/>
    </row>
    <row r="87" spans="2:3" x14ac:dyDescent="0.25">
      <c r="B87"/>
      <c r="C87"/>
    </row>
    <row r="88" spans="2:3" x14ac:dyDescent="0.25">
      <c r="B88"/>
      <c r="C88"/>
    </row>
    <row r="89" spans="2:3" x14ac:dyDescent="0.25">
      <c r="B89"/>
      <c r="C89"/>
    </row>
    <row r="90" spans="2:3" x14ac:dyDescent="0.25">
      <c r="B90"/>
      <c r="C90"/>
    </row>
    <row r="91" spans="2:3" x14ac:dyDescent="0.25">
      <c r="B91"/>
      <c r="C91"/>
    </row>
    <row r="92" spans="2:3" x14ac:dyDescent="0.25">
      <c r="B92"/>
      <c r="C92"/>
    </row>
    <row r="93" spans="2:3" x14ac:dyDescent="0.25">
      <c r="B93"/>
      <c r="C93"/>
    </row>
    <row r="94" spans="2:3" x14ac:dyDescent="0.25">
      <c r="B94"/>
      <c r="C94"/>
    </row>
    <row r="95" spans="2:3" x14ac:dyDescent="0.25">
      <c r="B95"/>
      <c r="C95"/>
    </row>
    <row r="96" spans="2:3" x14ac:dyDescent="0.25">
      <c r="B96"/>
      <c r="C96"/>
    </row>
    <row r="97" spans="2:3" x14ac:dyDescent="0.25">
      <c r="B97"/>
      <c r="C97"/>
    </row>
    <row r="98" spans="2:3" x14ac:dyDescent="0.25">
      <c r="B98"/>
      <c r="C98"/>
    </row>
    <row r="99" spans="2:3" x14ac:dyDescent="0.25">
      <c r="B99"/>
      <c r="C99"/>
    </row>
    <row r="100" spans="2:3" x14ac:dyDescent="0.25">
      <c r="B100"/>
      <c r="C100"/>
    </row>
    <row r="101" spans="2:3" x14ac:dyDescent="0.25">
      <c r="B101"/>
      <c r="C101"/>
    </row>
    <row r="102" spans="2:3" x14ac:dyDescent="0.25">
      <c r="B102"/>
      <c r="C102"/>
    </row>
    <row r="103" spans="2:3" x14ac:dyDescent="0.25">
      <c r="B103"/>
      <c r="C103"/>
    </row>
    <row r="104" spans="2:3" x14ac:dyDescent="0.25">
      <c r="B104"/>
      <c r="C104"/>
    </row>
    <row r="105" spans="2:3" x14ac:dyDescent="0.25">
      <c r="B105"/>
      <c r="C105"/>
    </row>
    <row r="106" spans="2:3" x14ac:dyDescent="0.25">
      <c r="B106"/>
      <c r="C106"/>
    </row>
    <row r="107" spans="2:3" x14ac:dyDescent="0.25">
      <c r="B107"/>
      <c r="C107"/>
    </row>
    <row r="108" spans="2:3" x14ac:dyDescent="0.25">
      <c r="B108"/>
      <c r="C108"/>
    </row>
    <row r="109" spans="2:3" x14ac:dyDescent="0.25">
      <c r="B109"/>
      <c r="C109"/>
    </row>
    <row r="110" spans="2:3" x14ac:dyDescent="0.25">
      <c r="B110"/>
      <c r="C110"/>
    </row>
    <row r="111" spans="2:3" x14ac:dyDescent="0.25">
      <c r="B111"/>
      <c r="C111"/>
    </row>
    <row r="112" spans="2:3" x14ac:dyDescent="0.25">
      <c r="B112"/>
      <c r="C112"/>
    </row>
    <row r="113" spans="2:3" x14ac:dyDescent="0.25">
      <c r="B113"/>
      <c r="C113"/>
    </row>
    <row r="114" spans="2:3" x14ac:dyDescent="0.25">
      <c r="B114"/>
      <c r="C114"/>
    </row>
    <row r="115" spans="2:3" x14ac:dyDescent="0.25">
      <c r="B115"/>
      <c r="C115"/>
    </row>
    <row r="116" spans="2:3" x14ac:dyDescent="0.25">
      <c r="B116"/>
      <c r="C116"/>
    </row>
    <row r="117" spans="2:3" x14ac:dyDescent="0.25">
      <c r="B117"/>
      <c r="C117"/>
    </row>
    <row r="118" spans="2:3" x14ac:dyDescent="0.25">
      <c r="B118"/>
      <c r="C118"/>
    </row>
    <row r="119" spans="2:3" x14ac:dyDescent="0.25">
      <c r="B119"/>
      <c r="C119"/>
    </row>
    <row r="120" spans="2:3" x14ac:dyDescent="0.25">
      <c r="B120"/>
      <c r="C120"/>
    </row>
    <row r="121" spans="2:3" x14ac:dyDescent="0.25">
      <c r="B121"/>
      <c r="C121"/>
    </row>
    <row r="122" spans="2:3" x14ac:dyDescent="0.25">
      <c r="B122"/>
      <c r="C122"/>
    </row>
  </sheetData>
  <pageMargins left="0.511811024" right="0.511811024" top="0.78740157499999996" bottom="0.78740157499999996" header="0.31496062000000002" footer="0.31496062000000002"/>
  <pageSetup paperSize="9" orientation="portrait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EBE5C7-572D-4E36-975F-0E3866055672}">
  <dimension ref="A3:C15"/>
  <sheetViews>
    <sheetView workbookViewId="0">
      <selection activeCell="A3" sqref="A3:C15"/>
    </sheetView>
  </sheetViews>
  <sheetFormatPr defaultRowHeight="15" x14ac:dyDescent="0.25"/>
  <cols>
    <col min="1" max="1" width="20.7109375" bestFit="1" customWidth="1"/>
    <col min="2" max="2" width="18" bestFit="1" customWidth="1"/>
    <col min="3" max="3" width="9.140625" bestFit="1" customWidth="1"/>
    <col min="4" max="5" width="4" bestFit="1" customWidth="1"/>
    <col min="6" max="6" width="6" bestFit="1" customWidth="1"/>
    <col min="7" max="7" width="4" bestFit="1" customWidth="1"/>
    <col min="8" max="11" width="5" bestFit="1" customWidth="1"/>
    <col min="12" max="12" width="8" bestFit="1" customWidth="1"/>
    <col min="13" max="13" width="5" bestFit="1" customWidth="1"/>
    <col min="14" max="14" width="7" bestFit="1" customWidth="1"/>
    <col min="15" max="15" width="5" bestFit="1" customWidth="1"/>
    <col min="16" max="16" width="7" bestFit="1" customWidth="1"/>
    <col min="17" max="17" width="5" bestFit="1" customWidth="1"/>
    <col min="18" max="19" width="7" bestFit="1" customWidth="1"/>
    <col min="20" max="20" width="8" bestFit="1" customWidth="1"/>
    <col min="21" max="22" width="5" bestFit="1" customWidth="1"/>
    <col min="23" max="24" width="7" bestFit="1" customWidth="1"/>
    <col min="25" max="25" width="5" bestFit="1" customWidth="1"/>
    <col min="26" max="26" width="7" bestFit="1" customWidth="1"/>
    <col min="27" max="27" width="5" bestFit="1" customWidth="1"/>
    <col min="28" max="28" width="7" bestFit="1" customWidth="1"/>
    <col min="29" max="34" width="5" bestFit="1" customWidth="1"/>
    <col min="35" max="35" width="8" bestFit="1" customWidth="1"/>
    <col min="36" max="41" width="5" bestFit="1" customWidth="1"/>
    <col min="42" max="42" width="7" bestFit="1" customWidth="1"/>
    <col min="43" max="43" width="5" bestFit="1" customWidth="1"/>
    <col min="44" max="44" width="8" bestFit="1" customWidth="1"/>
    <col min="45" max="45" width="7" bestFit="1" customWidth="1"/>
    <col min="46" max="48" width="5" bestFit="1" customWidth="1"/>
    <col min="49" max="49" width="6" bestFit="1" customWidth="1"/>
    <col min="50" max="50" width="9" bestFit="1" customWidth="1"/>
    <col min="51" max="52" width="6" bestFit="1" customWidth="1"/>
    <col min="53" max="54" width="9" bestFit="1" customWidth="1"/>
    <col min="55" max="56" width="6" bestFit="1" customWidth="1"/>
    <col min="57" max="57" width="8" bestFit="1" customWidth="1"/>
    <col min="58" max="59" width="6" bestFit="1" customWidth="1"/>
    <col min="60" max="60" width="9" bestFit="1" customWidth="1"/>
    <col min="61" max="63" width="6" bestFit="1" customWidth="1"/>
    <col min="64" max="64" width="9" bestFit="1" customWidth="1"/>
    <col min="65" max="66" width="6" bestFit="1" customWidth="1"/>
    <col min="67" max="67" width="9" bestFit="1" customWidth="1"/>
    <col min="68" max="68" width="6" bestFit="1" customWidth="1"/>
    <col min="69" max="69" width="8" bestFit="1" customWidth="1"/>
    <col min="70" max="75" width="6" bestFit="1" customWidth="1"/>
    <col min="76" max="76" width="8" bestFit="1" customWidth="1"/>
    <col min="77" max="81" width="6" bestFit="1" customWidth="1"/>
    <col min="82" max="82" width="8" bestFit="1" customWidth="1"/>
    <col min="83" max="93" width="6" bestFit="1" customWidth="1"/>
    <col min="94" max="95" width="9" bestFit="1" customWidth="1"/>
    <col min="96" max="97" width="6" bestFit="1" customWidth="1"/>
    <col min="98" max="98" width="8" bestFit="1" customWidth="1"/>
    <col min="99" max="104" width="6" bestFit="1" customWidth="1"/>
    <col min="105" max="105" width="9" bestFit="1" customWidth="1"/>
    <col min="106" max="112" width="6" bestFit="1" customWidth="1"/>
    <col min="113" max="113" width="8" bestFit="1" customWidth="1"/>
    <col min="114" max="117" width="6" bestFit="1" customWidth="1"/>
    <col min="118" max="119" width="9" bestFit="1" customWidth="1"/>
    <col min="120" max="123" width="6" bestFit="1" customWidth="1"/>
    <col min="124" max="124" width="9" bestFit="1" customWidth="1"/>
    <col min="125" max="126" width="6" bestFit="1" customWidth="1"/>
    <col min="127" max="127" width="9" bestFit="1" customWidth="1"/>
    <col min="128" max="128" width="6" bestFit="1" customWidth="1"/>
    <col min="129" max="129" width="8" bestFit="1" customWidth="1"/>
    <col min="130" max="131" width="6" bestFit="1" customWidth="1"/>
    <col min="132" max="132" width="8" bestFit="1" customWidth="1"/>
    <col min="133" max="135" width="6" bestFit="1" customWidth="1"/>
    <col min="136" max="136" width="8" bestFit="1" customWidth="1"/>
    <col min="137" max="137" width="9" bestFit="1" customWidth="1"/>
    <col min="138" max="138" width="6" bestFit="1" customWidth="1"/>
    <col min="139" max="139" width="9" bestFit="1" customWidth="1"/>
    <col min="140" max="142" width="6" bestFit="1" customWidth="1"/>
    <col min="143" max="143" width="7" bestFit="1" customWidth="1"/>
    <col min="144" max="144" width="9" bestFit="1" customWidth="1"/>
    <col min="145" max="146" width="7" bestFit="1" customWidth="1"/>
    <col min="147" max="147" width="10" bestFit="1" customWidth="1"/>
    <col min="148" max="148" width="7" bestFit="1" customWidth="1"/>
    <col min="149" max="149" width="9" bestFit="1" customWidth="1"/>
    <col min="150" max="153" width="7" bestFit="1" customWidth="1"/>
    <col min="154" max="154" width="9" bestFit="1" customWidth="1"/>
    <col min="155" max="159" width="7" bestFit="1" customWidth="1"/>
    <col min="160" max="160" width="10" bestFit="1" customWidth="1"/>
    <col min="161" max="161" width="7" bestFit="1" customWidth="1"/>
    <col min="162" max="162" width="9" bestFit="1" customWidth="1"/>
    <col min="163" max="164" width="7" bestFit="1" customWidth="1"/>
    <col min="165" max="165" width="9" bestFit="1" customWidth="1"/>
    <col min="166" max="166" width="10" bestFit="1" customWidth="1"/>
    <col min="167" max="176" width="7" bestFit="1" customWidth="1"/>
    <col min="177" max="177" width="9" bestFit="1" customWidth="1"/>
    <col min="178" max="181" width="7" bestFit="1" customWidth="1"/>
    <col min="182" max="182" width="10" bestFit="1" customWidth="1"/>
    <col min="183" max="184" width="7" bestFit="1" customWidth="1"/>
    <col min="185" max="185" width="9" bestFit="1" customWidth="1"/>
    <col min="186" max="198" width="7" bestFit="1" customWidth="1"/>
    <col min="199" max="199" width="9" bestFit="1" customWidth="1"/>
    <col min="200" max="200" width="7" bestFit="1" customWidth="1"/>
    <col min="201" max="201" width="10" bestFit="1" customWidth="1"/>
    <col min="202" max="202" width="9" bestFit="1" customWidth="1"/>
    <col min="203" max="203" width="7" bestFit="1" customWidth="1"/>
    <col min="204" max="204" width="10" bestFit="1" customWidth="1"/>
    <col min="205" max="215" width="7" bestFit="1" customWidth="1"/>
    <col min="216" max="216" width="10" bestFit="1" customWidth="1"/>
    <col min="217" max="227" width="7" bestFit="1" customWidth="1"/>
    <col min="228" max="228" width="9" bestFit="1" customWidth="1"/>
    <col min="229" max="229" width="7" bestFit="1" customWidth="1"/>
    <col min="230" max="230" width="9" bestFit="1" customWidth="1"/>
    <col min="231" max="232" width="7" bestFit="1" customWidth="1"/>
    <col min="233" max="233" width="9" bestFit="1" customWidth="1"/>
    <col min="234" max="245" width="7" bestFit="1" customWidth="1"/>
    <col min="246" max="246" width="10" bestFit="1" customWidth="1"/>
    <col min="247" max="247" width="8" bestFit="1" customWidth="1"/>
    <col min="248" max="248" width="11" bestFit="1" customWidth="1"/>
    <col min="249" max="250" width="8" bestFit="1" customWidth="1"/>
    <col min="251" max="251" width="11" bestFit="1" customWidth="1"/>
    <col min="252" max="261" width="8" bestFit="1" customWidth="1"/>
    <col min="262" max="262" width="11" bestFit="1" customWidth="1"/>
    <col min="263" max="263" width="8" bestFit="1" customWidth="1"/>
    <col min="264" max="264" width="11" bestFit="1" customWidth="1"/>
    <col min="265" max="269" width="8" bestFit="1" customWidth="1"/>
    <col min="270" max="271" width="11" bestFit="1" customWidth="1"/>
    <col min="272" max="272" width="8" bestFit="1" customWidth="1"/>
    <col min="273" max="273" width="10" bestFit="1" customWidth="1"/>
    <col min="274" max="282" width="8" bestFit="1" customWidth="1"/>
    <col min="283" max="283" width="11" bestFit="1" customWidth="1"/>
    <col min="284" max="290" width="8" bestFit="1" customWidth="1"/>
    <col min="291" max="291" width="11" bestFit="1" customWidth="1"/>
    <col min="292" max="292" width="10" bestFit="1" customWidth="1"/>
    <col min="293" max="294" width="8" bestFit="1" customWidth="1"/>
    <col min="295" max="296" width="9" bestFit="1" customWidth="1"/>
    <col min="297" max="297" width="12" bestFit="1" customWidth="1"/>
    <col min="298" max="298" width="9" bestFit="1" customWidth="1"/>
    <col min="299" max="301" width="12" bestFit="1" customWidth="1"/>
    <col min="302" max="302" width="10.7109375" bestFit="1" customWidth="1"/>
  </cols>
  <sheetData>
    <row r="3" spans="1:3" x14ac:dyDescent="0.25">
      <c r="A3" s="34" t="s">
        <v>472</v>
      </c>
      <c r="B3" s="34" t="s">
        <v>464</v>
      </c>
      <c r="C3" s="34" t="s">
        <v>468</v>
      </c>
    </row>
    <row r="4" spans="1:3" x14ac:dyDescent="0.25">
      <c r="A4" s="37" t="s">
        <v>7</v>
      </c>
      <c r="B4" s="38">
        <v>1180000</v>
      </c>
      <c r="C4" s="42">
        <v>3.3423945540167932E-3</v>
      </c>
    </row>
    <row r="5" spans="1:3" x14ac:dyDescent="0.25">
      <c r="A5" s="39" t="s">
        <v>151</v>
      </c>
      <c r="B5" s="40">
        <v>2189722</v>
      </c>
      <c r="C5" s="43">
        <v>6.2024702437379325E-3</v>
      </c>
    </row>
    <row r="6" spans="1:3" x14ac:dyDescent="0.25">
      <c r="A6" s="37" t="s">
        <v>8</v>
      </c>
      <c r="B6" s="38">
        <v>104638237.54000001</v>
      </c>
      <c r="C6" s="42">
        <v>0.2963917587250946</v>
      </c>
    </row>
    <row r="7" spans="1:3" x14ac:dyDescent="0.25">
      <c r="A7" s="39" t="s">
        <v>18</v>
      </c>
      <c r="B7" s="40">
        <v>7188</v>
      </c>
      <c r="C7" s="43">
        <v>2.0360281401926024E-5</v>
      </c>
    </row>
    <row r="8" spans="1:3" x14ac:dyDescent="0.25">
      <c r="A8" s="37" t="s">
        <v>116</v>
      </c>
      <c r="B8" s="38">
        <v>84156500.620000005</v>
      </c>
      <c r="C8" s="42">
        <v>0.23837646555711772</v>
      </c>
    </row>
    <row r="9" spans="1:3" x14ac:dyDescent="0.25">
      <c r="A9" s="39" t="s">
        <v>25</v>
      </c>
      <c r="B9" s="40">
        <v>85375659</v>
      </c>
      <c r="C9" s="43">
        <v>0.24182977770101255</v>
      </c>
    </row>
    <row r="10" spans="1:3" x14ac:dyDescent="0.25">
      <c r="A10" s="37" t="s">
        <v>263</v>
      </c>
      <c r="B10" s="38">
        <v>17000000.000000004</v>
      </c>
      <c r="C10" s="42">
        <v>4.8153141879902966E-2</v>
      </c>
    </row>
    <row r="11" spans="1:3" x14ac:dyDescent="0.25">
      <c r="A11" s="39" t="s">
        <v>115</v>
      </c>
      <c r="B11" s="40">
        <v>9850000</v>
      </c>
      <c r="C11" s="43">
        <v>2.79004969127673E-2</v>
      </c>
    </row>
    <row r="12" spans="1:3" x14ac:dyDescent="0.25">
      <c r="A12" s="37" t="s">
        <v>121</v>
      </c>
      <c r="B12" s="38">
        <v>41643000</v>
      </c>
      <c r="C12" s="42">
        <v>0.11795536984145875</v>
      </c>
    </row>
    <row r="13" spans="1:3" x14ac:dyDescent="0.25">
      <c r="A13" s="39" t="s">
        <v>139</v>
      </c>
      <c r="B13" s="40">
        <v>5000000</v>
      </c>
      <c r="C13" s="43">
        <v>1.4162688788206751E-2</v>
      </c>
    </row>
    <row r="14" spans="1:3" x14ac:dyDescent="0.25">
      <c r="A14" s="37" t="s">
        <v>149</v>
      </c>
      <c r="B14" s="38">
        <v>2000000</v>
      </c>
      <c r="C14" s="42">
        <v>5.6650755152827005E-3</v>
      </c>
    </row>
    <row r="15" spans="1:3" x14ac:dyDescent="0.25">
      <c r="A15" s="35" t="s">
        <v>463</v>
      </c>
      <c r="B15" s="36">
        <v>353040307.16000003</v>
      </c>
      <c r="C15" s="41">
        <v>1</v>
      </c>
    </row>
  </sheetData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23B82-E9D7-462D-A472-5A5AC495CF16}">
  <dimension ref="A3:C39"/>
  <sheetViews>
    <sheetView workbookViewId="0">
      <selection activeCell="F19" sqref="F19"/>
    </sheetView>
  </sheetViews>
  <sheetFormatPr defaultRowHeight="15" x14ac:dyDescent="0.25"/>
  <cols>
    <col min="1" max="1" width="25.42578125" style="1" bestFit="1" customWidth="1"/>
    <col min="2" max="2" width="20.140625" bestFit="1" customWidth="1"/>
    <col min="3" max="3" width="9.140625" bestFit="1" customWidth="1"/>
  </cols>
  <sheetData>
    <row r="3" spans="1:3" x14ac:dyDescent="0.25">
      <c r="A3" s="18" t="s">
        <v>473</v>
      </c>
      <c r="B3" s="18" t="s">
        <v>464</v>
      </c>
      <c r="C3" s="18" t="s">
        <v>468</v>
      </c>
    </row>
    <row r="4" spans="1:3" x14ac:dyDescent="0.25">
      <c r="A4" s="75">
        <v>2000</v>
      </c>
      <c r="B4" s="29">
        <v>35450949.170000002</v>
      </c>
      <c r="C4" s="76">
        <v>0.10041615206824928</v>
      </c>
    </row>
    <row r="5" spans="1:3" x14ac:dyDescent="0.25">
      <c r="A5" s="77">
        <v>2003</v>
      </c>
      <c r="B5" s="31">
        <v>7049179.2999999998</v>
      </c>
      <c r="C5" s="78">
        <v>1.9967066527633821E-2</v>
      </c>
    </row>
    <row r="6" spans="1:3" x14ac:dyDescent="0.25">
      <c r="A6" s="75">
        <v>2018</v>
      </c>
      <c r="B6" s="29">
        <v>6185000</v>
      </c>
      <c r="C6" s="76">
        <v>1.7519246031011747E-2</v>
      </c>
    </row>
    <row r="7" spans="1:3" x14ac:dyDescent="0.25">
      <c r="A7" s="77">
        <v>2020</v>
      </c>
      <c r="B7" s="31">
        <v>195240</v>
      </c>
      <c r="C7" s="78">
        <v>5.5302467180189715E-4</v>
      </c>
    </row>
    <row r="8" spans="1:3" x14ac:dyDescent="0.25">
      <c r="A8" s="75">
        <v>2030</v>
      </c>
      <c r="B8" s="29">
        <v>53974944.390000008</v>
      </c>
      <c r="C8" s="76">
        <v>0.15288606795126716</v>
      </c>
    </row>
    <row r="9" spans="1:3" x14ac:dyDescent="0.25">
      <c r="A9" s="77">
        <v>2031</v>
      </c>
      <c r="B9" s="31">
        <v>16384655.02</v>
      </c>
      <c r="C9" s="78">
        <v>4.6410153990077883E-2</v>
      </c>
    </row>
    <row r="10" spans="1:3" x14ac:dyDescent="0.25">
      <c r="A10" s="75">
        <v>2050</v>
      </c>
      <c r="B10" s="29">
        <v>1014300</v>
      </c>
      <c r="C10" s="76">
        <v>2.873043047575621E-3</v>
      </c>
    </row>
    <row r="11" spans="1:3" x14ac:dyDescent="0.25">
      <c r="A11" s="77">
        <v>3538</v>
      </c>
      <c r="B11" s="31">
        <v>400000</v>
      </c>
      <c r="C11" s="78">
        <v>1.1330151030565399E-3</v>
      </c>
    </row>
    <row r="12" spans="1:3" x14ac:dyDescent="0.25">
      <c r="A12" s="75">
        <v>4001</v>
      </c>
      <c r="B12" s="29">
        <v>41112783.689999998</v>
      </c>
      <c r="C12" s="76">
        <v>0.11645351212366645</v>
      </c>
    </row>
    <row r="13" spans="1:3" x14ac:dyDescent="0.25">
      <c r="A13" s="77">
        <v>4002</v>
      </c>
      <c r="B13" s="31">
        <v>2401429.02</v>
      </c>
      <c r="C13" s="78">
        <v>6.8021383714456643E-3</v>
      </c>
    </row>
    <row r="14" spans="1:3" x14ac:dyDescent="0.25">
      <c r="A14" s="75">
        <v>4003</v>
      </c>
      <c r="B14" s="29">
        <v>10451000</v>
      </c>
      <c r="C14" s="76">
        <v>2.9602852105109746E-2</v>
      </c>
    </row>
    <row r="15" spans="1:3" x14ac:dyDescent="0.25">
      <c r="A15" s="77">
        <v>4004</v>
      </c>
      <c r="B15" s="31">
        <v>28240000</v>
      </c>
      <c r="C15" s="78">
        <v>7.9990866275791717E-2</v>
      </c>
    </row>
    <row r="16" spans="1:3" x14ac:dyDescent="0.25">
      <c r="A16" s="75">
        <v>4027</v>
      </c>
      <c r="B16" s="29">
        <v>590000</v>
      </c>
      <c r="C16" s="76">
        <v>1.6711972770083964E-3</v>
      </c>
    </row>
    <row r="17" spans="1:3" x14ac:dyDescent="0.25">
      <c r="A17" s="77">
        <v>4391</v>
      </c>
      <c r="B17" s="31">
        <v>590000</v>
      </c>
      <c r="C17" s="78">
        <v>1.6711972770083964E-3</v>
      </c>
    </row>
    <row r="18" spans="1:3" x14ac:dyDescent="0.25">
      <c r="A18" s="75">
        <v>4557</v>
      </c>
      <c r="B18" s="29">
        <v>12999998</v>
      </c>
      <c r="C18" s="76">
        <v>3.6822985184262032E-2</v>
      </c>
    </row>
    <row r="19" spans="1:3" x14ac:dyDescent="0.25">
      <c r="A19" s="77">
        <v>5044</v>
      </c>
      <c r="B19" s="31">
        <v>150000</v>
      </c>
      <c r="C19" s="78">
        <v>4.2488066364620248E-4</v>
      </c>
    </row>
    <row r="20" spans="1:3" x14ac:dyDescent="0.25">
      <c r="A20" s="75">
        <v>5045</v>
      </c>
      <c r="B20" s="29">
        <v>524965</v>
      </c>
      <c r="C20" s="76">
        <v>1.4869831839401911E-3</v>
      </c>
    </row>
    <row r="21" spans="1:3" x14ac:dyDescent="0.25">
      <c r="A21" s="77">
        <v>5046</v>
      </c>
      <c r="B21" s="31">
        <v>840000</v>
      </c>
      <c r="C21" s="78">
        <v>2.379331716418734E-3</v>
      </c>
    </row>
    <row r="22" spans="1:3" x14ac:dyDescent="0.25">
      <c r="A22" s="75">
        <v>5050</v>
      </c>
      <c r="B22" s="29">
        <v>30613108.609999999</v>
      </c>
      <c r="C22" s="76">
        <v>8.6712786016600499E-2</v>
      </c>
    </row>
    <row r="23" spans="1:3" x14ac:dyDescent="0.25">
      <c r="A23" s="77">
        <v>5056</v>
      </c>
      <c r="B23" s="31">
        <v>1150000</v>
      </c>
      <c r="C23" s="78">
        <v>3.2574184212875524E-3</v>
      </c>
    </row>
    <row r="24" spans="1:3" x14ac:dyDescent="0.25">
      <c r="A24" s="75">
        <v>5062</v>
      </c>
      <c r="B24" s="29">
        <v>357000</v>
      </c>
      <c r="C24" s="76">
        <v>1.0112159794779618E-3</v>
      </c>
    </row>
    <row r="25" spans="1:3" x14ac:dyDescent="0.25">
      <c r="A25" s="77">
        <v>5064</v>
      </c>
      <c r="B25" s="31">
        <v>530000</v>
      </c>
      <c r="C25" s="78">
        <v>1.5012450115499153E-3</v>
      </c>
    </row>
    <row r="26" spans="1:3" x14ac:dyDescent="0.25">
      <c r="A26" s="75">
        <v>5068</v>
      </c>
      <c r="B26" s="29">
        <v>540000</v>
      </c>
      <c r="C26" s="76">
        <v>1.5295703891263289E-3</v>
      </c>
    </row>
    <row r="27" spans="1:3" x14ac:dyDescent="0.25">
      <c r="A27" s="77">
        <v>5336</v>
      </c>
      <c r="B27" s="31">
        <v>71408237.540000007</v>
      </c>
      <c r="C27" s="78">
        <v>0.20226652903867248</v>
      </c>
    </row>
    <row r="28" spans="1:3" x14ac:dyDescent="0.25">
      <c r="A28" s="75">
        <v>5341</v>
      </c>
      <c r="B28" s="29">
        <v>3467611.1599999997</v>
      </c>
      <c r="C28" s="76">
        <v>9.822139539518519E-3</v>
      </c>
    </row>
    <row r="29" spans="1:3" x14ac:dyDescent="0.25">
      <c r="A29" s="77">
        <v>5349</v>
      </c>
      <c r="B29" s="31">
        <v>1000000</v>
      </c>
      <c r="C29" s="78">
        <v>2.8325377576413498E-3</v>
      </c>
    </row>
    <row r="30" spans="1:3" x14ac:dyDescent="0.25">
      <c r="A30" s="75">
        <v>5351</v>
      </c>
      <c r="B30" s="29">
        <v>1500000</v>
      </c>
      <c r="C30" s="76">
        <v>4.2488066364620245E-3</v>
      </c>
    </row>
    <row r="31" spans="1:3" x14ac:dyDescent="0.25">
      <c r="A31" s="77">
        <v>5434</v>
      </c>
      <c r="B31" s="31">
        <v>13016000</v>
      </c>
      <c r="C31" s="78">
        <v>3.6868311453459805E-2</v>
      </c>
    </row>
    <row r="32" spans="1:3" x14ac:dyDescent="0.25">
      <c r="A32" s="75">
        <v>5435</v>
      </c>
      <c r="B32" s="29">
        <v>4314000</v>
      </c>
      <c r="C32" s="76">
        <v>1.2219567886464782E-2</v>
      </c>
    </row>
    <row r="33" spans="1:3" x14ac:dyDescent="0.25">
      <c r="A33" s="77">
        <v>5438</v>
      </c>
      <c r="B33" s="31">
        <v>1200000</v>
      </c>
      <c r="C33" s="78">
        <v>3.3990453091696199E-3</v>
      </c>
    </row>
    <row r="34" spans="1:3" x14ac:dyDescent="0.25">
      <c r="A34" s="75">
        <v>5439</v>
      </c>
      <c r="B34" s="29">
        <v>400000</v>
      </c>
      <c r="C34" s="76">
        <v>1.1330151030565399E-3</v>
      </c>
    </row>
    <row r="35" spans="1:3" x14ac:dyDescent="0.25">
      <c r="A35" s="77">
        <v>5442</v>
      </c>
      <c r="B35" s="31">
        <v>3849852.8499999996</v>
      </c>
      <c r="C35" s="78">
        <v>1.0904853558988159E-2</v>
      </c>
    </row>
    <row r="36" spans="1:3" ht="15.75" x14ac:dyDescent="0.3">
      <c r="A36" s="75">
        <v>5443</v>
      </c>
      <c r="B36" s="29">
        <v>900053.41000000015</v>
      </c>
      <c r="C36" s="76">
        <v>2.5494352677188506E-3</v>
      </c>
    </row>
    <row r="37" spans="1:3" ht="15.75" x14ac:dyDescent="0.3">
      <c r="A37" s="77">
        <v>6320</v>
      </c>
      <c r="B37" s="31">
        <v>240000</v>
      </c>
      <c r="C37" s="78">
        <v>6.7980906183392391E-4</v>
      </c>
    </row>
    <row r="38" spans="1:3" ht="15.75" x14ac:dyDescent="0.3">
      <c r="A38" s="75" t="s">
        <v>17</v>
      </c>
      <c r="B38" s="29">
        <v>0</v>
      </c>
      <c r="C38" s="76">
        <v>0</v>
      </c>
    </row>
    <row r="39" spans="1:3" ht="15.75" x14ac:dyDescent="0.3">
      <c r="A39" s="2" t="s">
        <v>463</v>
      </c>
      <c r="B39" s="27">
        <v>353040307.16000009</v>
      </c>
      <c r="C39" s="21">
        <v>1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2FF02E-8C1F-452E-9E3C-AF267C31DBD3}">
  <dimension ref="A3:D7"/>
  <sheetViews>
    <sheetView workbookViewId="0">
      <selection activeCell="B5" sqref="B5"/>
    </sheetView>
  </sheetViews>
  <sheetFormatPr defaultRowHeight="15" x14ac:dyDescent="0.25"/>
  <cols>
    <col min="1" max="1" width="16.28515625" bestFit="1" customWidth="1"/>
    <col min="2" max="2" width="23.7109375" bestFit="1" customWidth="1"/>
    <col min="3" max="3" width="20.140625" bestFit="1" customWidth="1"/>
    <col min="4" max="4" width="9.140625" bestFit="1" customWidth="1"/>
    <col min="5" max="5" width="55.85546875" bestFit="1" customWidth="1"/>
    <col min="6" max="6" width="46.28515625" bestFit="1" customWidth="1"/>
    <col min="7" max="7" width="21.42578125" bestFit="1" customWidth="1"/>
    <col min="8" max="8" width="22.28515625" bestFit="1" customWidth="1"/>
    <col min="9" max="9" width="20.42578125" bestFit="1" customWidth="1"/>
    <col min="10" max="10" width="18.5703125" bestFit="1" customWidth="1"/>
    <col min="11" max="11" width="31.140625" bestFit="1" customWidth="1"/>
    <col min="12" max="12" width="30.28515625" bestFit="1" customWidth="1"/>
    <col min="13" max="13" width="15.7109375" bestFit="1" customWidth="1"/>
    <col min="14" max="14" width="19.42578125" bestFit="1" customWidth="1"/>
    <col min="15" max="15" width="49.140625" bestFit="1" customWidth="1"/>
    <col min="16" max="16" width="30.140625" bestFit="1" customWidth="1"/>
    <col min="17" max="17" width="48.85546875" bestFit="1" customWidth="1"/>
    <col min="18" max="18" width="46.85546875" bestFit="1" customWidth="1"/>
    <col min="19" max="19" width="42.140625" bestFit="1" customWidth="1"/>
    <col min="20" max="20" width="19.140625" bestFit="1" customWidth="1"/>
    <col min="21" max="21" width="85.42578125" bestFit="1" customWidth="1"/>
    <col min="22" max="22" width="85.7109375" bestFit="1" customWidth="1"/>
    <col min="23" max="23" width="40.140625" bestFit="1" customWidth="1"/>
    <col min="24" max="24" width="85.42578125" bestFit="1" customWidth="1"/>
    <col min="25" max="25" width="22.7109375" bestFit="1" customWidth="1"/>
    <col min="26" max="26" width="36.42578125" bestFit="1" customWidth="1"/>
    <col min="27" max="27" width="31.5703125" bestFit="1" customWidth="1"/>
    <col min="28" max="28" width="39.85546875" bestFit="1" customWidth="1"/>
    <col min="29" max="29" width="30.85546875" bestFit="1" customWidth="1"/>
    <col min="30" max="30" width="39.42578125" bestFit="1" customWidth="1"/>
    <col min="31" max="31" width="32.85546875" bestFit="1" customWidth="1"/>
    <col min="32" max="32" width="26.140625" bestFit="1" customWidth="1"/>
    <col min="33" max="33" width="53" bestFit="1" customWidth="1"/>
    <col min="34" max="34" width="46.28515625" bestFit="1" customWidth="1"/>
    <col min="35" max="35" width="41.140625" bestFit="1" customWidth="1"/>
    <col min="36" max="36" width="30.7109375" bestFit="1" customWidth="1"/>
    <col min="37" max="37" width="27.5703125" bestFit="1" customWidth="1"/>
    <col min="38" max="38" width="26" bestFit="1" customWidth="1"/>
    <col min="39" max="39" width="27.140625" bestFit="1" customWidth="1"/>
    <col min="40" max="40" width="26.5703125" bestFit="1" customWidth="1"/>
    <col min="41" max="41" width="31.85546875" bestFit="1" customWidth="1"/>
    <col min="42" max="42" width="47.42578125" bestFit="1" customWidth="1"/>
    <col min="43" max="43" width="49.5703125" bestFit="1" customWidth="1"/>
    <col min="44" max="44" width="27.5703125" bestFit="1" customWidth="1"/>
    <col min="45" max="45" width="57" bestFit="1" customWidth="1"/>
    <col min="46" max="46" width="92.85546875" bestFit="1" customWidth="1"/>
    <col min="47" max="47" width="76.5703125" bestFit="1" customWidth="1"/>
    <col min="48" max="48" width="28.42578125" bestFit="1" customWidth="1"/>
    <col min="49" max="49" width="28.28515625" bestFit="1" customWidth="1"/>
    <col min="50" max="50" width="29.7109375" bestFit="1" customWidth="1"/>
    <col min="51" max="51" width="25.28515625" bestFit="1" customWidth="1"/>
    <col min="52" max="52" width="39.28515625" bestFit="1" customWidth="1"/>
    <col min="53" max="53" width="46.140625" bestFit="1" customWidth="1"/>
    <col min="54" max="54" width="63.140625" bestFit="1" customWidth="1"/>
    <col min="55" max="55" width="38.28515625" bestFit="1" customWidth="1"/>
    <col min="56" max="56" width="54" bestFit="1" customWidth="1"/>
    <col min="57" max="57" width="123.28515625" bestFit="1" customWidth="1"/>
    <col min="58" max="58" width="56.7109375" bestFit="1" customWidth="1"/>
    <col min="59" max="59" width="75.85546875" bestFit="1" customWidth="1"/>
    <col min="60" max="60" width="27.28515625" bestFit="1" customWidth="1"/>
    <col min="61" max="61" width="31.5703125" bestFit="1" customWidth="1"/>
    <col min="62" max="62" width="30.140625" bestFit="1" customWidth="1"/>
    <col min="63" max="63" width="29.5703125" bestFit="1" customWidth="1"/>
    <col min="64" max="64" width="14.28515625" bestFit="1" customWidth="1"/>
    <col min="65" max="65" width="30.42578125" bestFit="1" customWidth="1"/>
    <col min="66" max="66" width="34.42578125" bestFit="1" customWidth="1"/>
    <col min="67" max="67" width="47.5703125" bestFit="1" customWidth="1"/>
    <col min="68" max="68" width="78.5703125" bestFit="1" customWidth="1"/>
    <col min="69" max="69" width="61" bestFit="1" customWidth="1"/>
    <col min="70" max="70" width="26.28515625" bestFit="1" customWidth="1"/>
    <col min="71" max="71" width="48" bestFit="1" customWidth="1"/>
    <col min="72" max="72" width="19.42578125" bestFit="1" customWidth="1"/>
    <col min="73" max="73" width="118.5703125" bestFit="1" customWidth="1"/>
    <col min="74" max="74" width="28.28515625" bestFit="1" customWidth="1"/>
    <col min="75" max="75" width="43.28515625" bestFit="1" customWidth="1"/>
    <col min="76" max="76" width="46.85546875" bestFit="1" customWidth="1"/>
    <col min="77" max="77" width="25.28515625" bestFit="1" customWidth="1"/>
    <col min="78" max="78" width="30.7109375" bestFit="1" customWidth="1"/>
    <col min="79" max="79" width="41.5703125" bestFit="1" customWidth="1"/>
    <col min="80" max="80" width="24.28515625" bestFit="1" customWidth="1"/>
    <col min="81" max="81" width="60.42578125" bestFit="1" customWidth="1"/>
    <col min="82" max="82" width="62.140625" bestFit="1" customWidth="1"/>
    <col min="83" max="83" width="39.7109375" bestFit="1" customWidth="1"/>
    <col min="84" max="84" width="37.140625" bestFit="1" customWidth="1"/>
    <col min="85" max="85" width="19.85546875" bestFit="1" customWidth="1"/>
    <col min="86" max="86" width="18.140625" bestFit="1" customWidth="1"/>
    <col min="87" max="87" width="22.28515625" bestFit="1" customWidth="1"/>
    <col min="88" max="88" width="27.140625" bestFit="1" customWidth="1"/>
    <col min="89" max="89" width="22.85546875" bestFit="1" customWidth="1"/>
    <col min="90" max="90" width="17.140625" bestFit="1" customWidth="1"/>
    <col min="91" max="91" width="49.42578125" bestFit="1" customWidth="1"/>
    <col min="92" max="92" width="18.85546875" bestFit="1" customWidth="1"/>
    <col min="93" max="93" width="19.28515625" bestFit="1" customWidth="1"/>
    <col min="94" max="94" width="31" bestFit="1" customWidth="1"/>
    <col min="95" max="95" width="29.28515625" bestFit="1" customWidth="1"/>
    <col min="96" max="96" width="44.7109375" bestFit="1" customWidth="1"/>
    <col min="97" max="97" width="48" bestFit="1" customWidth="1"/>
    <col min="98" max="98" width="43.140625" bestFit="1" customWidth="1"/>
    <col min="99" max="99" width="46.28515625" bestFit="1" customWidth="1"/>
    <col min="100" max="100" width="17" bestFit="1" customWidth="1"/>
    <col min="101" max="101" width="22.7109375" bestFit="1" customWidth="1"/>
    <col min="102" max="102" width="84.7109375" bestFit="1" customWidth="1"/>
    <col min="103" max="103" width="33.5703125" bestFit="1" customWidth="1"/>
    <col min="104" max="104" width="36.28515625" bestFit="1" customWidth="1"/>
    <col min="105" max="105" width="54.28515625" bestFit="1" customWidth="1"/>
    <col min="106" max="106" width="42.7109375" bestFit="1" customWidth="1"/>
    <col min="107" max="107" width="55.85546875" bestFit="1" customWidth="1"/>
    <col min="108" max="108" width="46.28515625" bestFit="1" customWidth="1"/>
    <col min="109" max="109" width="21.42578125" bestFit="1" customWidth="1"/>
    <col min="110" max="110" width="22.28515625" bestFit="1" customWidth="1"/>
    <col min="111" max="111" width="20.42578125" bestFit="1" customWidth="1"/>
    <col min="112" max="112" width="12.5703125" bestFit="1" customWidth="1"/>
    <col min="113" max="113" width="31.140625" bestFit="1" customWidth="1"/>
    <col min="114" max="114" width="30.28515625" bestFit="1" customWidth="1"/>
    <col min="115" max="115" width="11.7109375" bestFit="1" customWidth="1"/>
    <col min="116" max="116" width="15.5703125" bestFit="1" customWidth="1"/>
    <col min="117" max="117" width="49.140625" bestFit="1" customWidth="1"/>
    <col min="118" max="118" width="30.140625" bestFit="1" customWidth="1"/>
    <col min="119" max="119" width="48.85546875" bestFit="1" customWidth="1"/>
    <col min="120" max="120" width="46.85546875" bestFit="1" customWidth="1"/>
    <col min="121" max="121" width="42.140625" bestFit="1" customWidth="1"/>
    <col min="122" max="122" width="19.140625" bestFit="1" customWidth="1"/>
    <col min="123" max="123" width="85.42578125" bestFit="1" customWidth="1"/>
    <col min="124" max="124" width="85.7109375" bestFit="1" customWidth="1"/>
    <col min="125" max="125" width="40.140625" bestFit="1" customWidth="1"/>
    <col min="126" max="126" width="85.42578125" bestFit="1" customWidth="1"/>
    <col min="127" max="127" width="22.7109375" bestFit="1" customWidth="1"/>
    <col min="128" max="128" width="36.42578125" bestFit="1" customWidth="1"/>
    <col min="129" max="129" width="31.5703125" bestFit="1" customWidth="1"/>
    <col min="130" max="130" width="39.85546875" bestFit="1" customWidth="1"/>
    <col min="131" max="131" width="30.85546875" bestFit="1" customWidth="1"/>
    <col min="132" max="132" width="39.42578125" bestFit="1" customWidth="1"/>
    <col min="133" max="133" width="32.85546875" bestFit="1" customWidth="1"/>
    <col min="134" max="134" width="26.140625" bestFit="1" customWidth="1"/>
    <col min="135" max="135" width="53" bestFit="1" customWidth="1"/>
    <col min="136" max="136" width="46.28515625" bestFit="1" customWidth="1"/>
    <col min="137" max="137" width="41.140625" bestFit="1" customWidth="1"/>
    <col min="138" max="138" width="30.7109375" bestFit="1" customWidth="1"/>
    <col min="139" max="139" width="27.5703125" bestFit="1" customWidth="1"/>
    <col min="140" max="140" width="26" bestFit="1" customWidth="1"/>
    <col min="141" max="141" width="27.140625" bestFit="1" customWidth="1"/>
    <col min="142" max="142" width="26.5703125" bestFit="1" customWidth="1"/>
    <col min="143" max="143" width="31.85546875" bestFit="1" customWidth="1"/>
    <col min="144" max="144" width="47.42578125" bestFit="1" customWidth="1"/>
    <col min="145" max="145" width="49.5703125" bestFit="1" customWidth="1"/>
    <col min="146" max="146" width="27.5703125" bestFit="1" customWidth="1"/>
    <col min="147" max="147" width="57" bestFit="1" customWidth="1"/>
    <col min="148" max="148" width="92.85546875" bestFit="1" customWidth="1"/>
    <col min="149" max="149" width="76.5703125" bestFit="1" customWidth="1"/>
    <col min="150" max="150" width="28.42578125" bestFit="1" customWidth="1"/>
    <col min="151" max="151" width="28.28515625" bestFit="1" customWidth="1"/>
    <col min="152" max="152" width="29.7109375" bestFit="1" customWidth="1"/>
    <col min="153" max="153" width="25.28515625" bestFit="1" customWidth="1"/>
    <col min="154" max="154" width="39.28515625" bestFit="1" customWidth="1"/>
    <col min="155" max="155" width="46.140625" bestFit="1" customWidth="1"/>
    <col min="156" max="156" width="63.140625" bestFit="1" customWidth="1"/>
    <col min="157" max="157" width="38.28515625" bestFit="1" customWidth="1"/>
    <col min="158" max="158" width="54" bestFit="1" customWidth="1"/>
    <col min="159" max="159" width="123.28515625" bestFit="1" customWidth="1"/>
    <col min="160" max="160" width="56.7109375" bestFit="1" customWidth="1"/>
    <col min="161" max="161" width="75.85546875" bestFit="1" customWidth="1"/>
    <col min="162" max="162" width="27.28515625" bestFit="1" customWidth="1"/>
    <col min="163" max="163" width="31.5703125" bestFit="1" customWidth="1"/>
    <col min="164" max="164" width="30.140625" bestFit="1" customWidth="1"/>
    <col min="165" max="165" width="29.5703125" bestFit="1" customWidth="1"/>
    <col min="167" max="167" width="30.42578125" bestFit="1" customWidth="1"/>
    <col min="168" max="168" width="34.42578125" bestFit="1" customWidth="1"/>
    <col min="169" max="169" width="47.5703125" bestFit="1" customWidth="1"/>
    <col min="170" max="170" width="78.5703125" bestFit="1" customWidth="1"/>
    <col min="171" max="171" width="61" bestFit="1" customWidth="1"/>
    <col min="172" max="172" width="26.28515625" bestFit="1" customWidth="1"/>
    <col min="173" max="173" width="48" bestFit="1" customWidth="1"/>
    <col min="174" max="174" width="16" bestFit="1" customWidth="1"/>
    <col min="175" max="175" width="118.5703125" bestFit="1" customWidth="1"/>
    <col min="176" max="176" width="28.28515625" bestFit="1" customWidth="1"/>
    <col min="177" max="177" width="43.28515625" bestFit="1" customWidth="1"/>
    <col min="178" max="178" width="46.85546875" bestFit="1" customWidth="1"/>
    <col min="179" max="179" width="25.28515625" bestFit="1" customWidth="1"/>
    <col min="180" max="180" width="30.7109375" bestFit="1" customWidth="1"/>
    <col min="181" max="181" width="41.5703125" bestFit="1" customWidth="1"/>
    <col min="182" max="182" width="24.28515625" bestFit="1" customWidth="1"/>
    <col min="183" max="183" width="60.42578125" bestFit="1" customWidth="1"/>
    <col min="184" max="184" width="62.140625" bestFit="1" customWidth="1"/>
    <col min="185" max="185" width="39.7109375" bestFit="1" customWidth="1"/>
    <col min="186" max="186" width="37.140625" bestFit="1" customWidth="1"/>
    <col min="187" max="187" width="19.85546875" bestFit="1" customWidth="1"/>
    <col min="188" max="188" width="13.42578125" bestFit="1" customWidth="1"/>
    <col min="189" max="189" width="22.28515625" bestFit="1" customWidth="1"/>
    <col min="190" max="190" width="27.140625" bestFit="1" customWidth="1"/>
    <col min="191" max="191" width="22.85546875" bestFit="1" customWidth="1"/>
    <col min="192" max="192" width="11.85546875" bestFit="1" customWidth="1"/>
    <col min="193" max="193" width="49.42578125" bestFit="1" customWidth="1"/>
    <col min="194" max="194" width="12.42578125" bestFit="1" customWidth="1"/>
    <col min="195" max="195" width="10.140625" bestFit="1" customWidth="1"/>
    <col min="196" max="196" width="31" bestFit="1" customWidth="1"/>
    <col min="197" max="197" width="29.28515625" bestFit="1" customWidth="1"/>
    <col min="198" max="198" width="44.7109375" bestFit="1" customWidth="1"/>
    <col min="199" max="199" width="48" bestFit="1" customWidth="1"/>
    <col min="200" max="200" width="43.140625" bestFit="1" customWidth="1"/>
    <col min="201" max="201" width="46.28515625" bestFit="1" customWidth="1"/>
    <col min="202" max="202" width="15" bestFit="1" customWidth="1"/>
    <col min="203" max="203" width="22.7109375" bestFit="1" customWidth="1"/>
    <col min="204" max="204" width="84.7109375" bestFit="1" customWidth="1"/>
    <col min="205" max="205" width="33.5703125" bestFit="1" customWidth="1"/>
    <col min="206" max="206" width="20.140625" bestFit="1" customWidth="1"/>
  </cols>
  <sheetData>
    <row r="3" spans="1:4" x14ac:dyDescent="0.25">
      <c r="A3" s="18" t="s">
        <v>471</v>
      </c>
      <c r="B3" s="86" t="s">
        <v>474</v>
      </c>
      <c r="C3" s="18" t="s">
        <v>464</v>
      </c>
      <c r="D3" s="18" t="s">
        <v>468</v>
      </c>
    </row>
    <row r="4" spans="1:4" x14ac:dyDescent="0.25">
      <c r="A4" s="6" t="s">
        <v>427</v>
      </c>
      <c r="B4" s="80">
        <v>195</v>
      </c>
      <c r="C4" s="8">
        <v>310060422.16999996</v>
      </c>
      <c r="D4" s="20">
        <v>0.87825785294674241</v>
      </c>
    </row>
    <row r="5" spans="1:4" x14ac:dyDescent="0.25">
      <c r="A5" s="3" t="s">
        <v>429</v>
      </c>
      <c r="B5" s="79">
        <v>42</v>
      </c>
      <c r="C5" s="5">
        <v>937340.36</v>
      </c>
      <c r="D5" s="19">
        <v>2.6550519614611367E-3</v>
      </c>
    </row>
    <row r="6" spans="1:4" x14ac:dyDescent="0.25">
      <c r="A6" s="6" t="s">
        <v>428</v>
      </c>
      <c r="B6" s="80">
        <v>109</v>
      </c>
      <c r="C6" s="8">
        <v>42042544.629999988</v>
      </c>
      <c r="D6" s="20">
        <v>0.1190870950917966</v>
      </c>
    </row>
    <row r="7" spans="1:4" x14ac:dyDescent="0.25">
      <c r="A7" s="74" t="s">
        <v>463</v>
      </c>
      <c r="B7" s="85">
        <v>346</v>
      </c>
      <c r="C7" s="72">
        <v>353040307.15999991</v>
      </c>
      <c r="D7" s="73">
        <v>1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10</vt:i4>
      </vt:variant>
      <vt:variant>
        <vt:lpstr>Intervalos Nomeados</vt:lpstr>
      </vt:variant>
      <vt:variant>
        <vt:i4>4</vt:i4>
      </vt:variant>
    </vt:vector>
  </HeadingPairs>
  <TitlesOfParts>
    <vt:vector size="14" baseType="lpstr">
      <vt:lpstr>PAC - COMPLETO (V 05 04)</vt:lpstr>
      <vt:lpstr>PAC - COMPLETO (VERSÃO INICIAL</vt:lpstr>
      <vt:lpstr>Esfera Institucional</vt:lpstr>
      <vt:lpstr>Unidades</vt:lpstr>
      <vt:lpstr>Macrodesafios</vt:lpstr>
      <vt:lpstr>Itens Por Macrodesafio</vt:lpstr>
      <vt:lpstr>Unidade Gestora</vt:lpstr>
      <vt:lpstr>Ação Orçamentária</vt:lpstr>
      <vt:lpstr>Prioridade</vt:lpstr>
      <vt:lpstr>Planilha1</vt:lpstr>
      <vt:lpstr>'PAC - COMPLETO (V 05 04)'!Area_de_impressao</vt:lpstr>
      <vt:lpstr>'PAC - COMPLETO (VERSÃO INICIAL'!Area_de_impressao</vt:lpstr>
      <vt:lpstr>'PAC - COMPLETO (VERSÃO INICIAL'!Excel_BuiltIn__FilterDatabase_1</vt:lpstr>
      <vt:lpstr>Excel_BuiltIn__FilterDatabase_1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Cintia Maia Waxman Braga</dc:creator>
  <cp:lastModifiedBy>mgdantas</cp:lastModifiedBy>
  <dcterms:created xsi:type="dcterms:W3CDTF">2022-05-31T16:25:40Z</dcterms:created>
  <dcterms:modified xsi:type="dcterms:W3CDTF">2023-04-05T18:35:45Z</dcterms:modified>
</cp:coreProperties>
</file>